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8" windowWidth="15600" windowHeight="7992"/>
  </bookViews>
  <sheets>
    <sheet name="ESF" sheetId="4" r:id="rId1"/>
  </sheets>
  <definedNames>
    <definedName name="_xlnm._FilterDatabase" localSheetId="0" hidden="1">ESF!$A$2:$G$39</definedName>
  </definedNames>
  <calcPr calcId="144525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2" i="4" l="1"/>
  <c r="G46" i="4" s="1"/>
  <c r="F42" i="4"/>
  <c r="F46" i="4" s="1"/>
  <c r="G35" i="4"/>
  <c r="F35" i="4"/>
  <c r="G30" i="4"/>
  <c r="F30" i="4"/>
  <c r="C26" i="4"/>
  <c r="B26" i="4"/>
  <c r="G24" i="4"/>
  <c r="F24" i="4"/>
  <c r="F26" i="4" s="1"/>
  <c r="G14" i="4"/>
  <c r="G26" i="4" s="1"/>
  <c r="F14" i="4"/>
  <c r="C13" i="4"/>
  <c r="C28" i="4" s="1"/>
  <c r="B13" i="4"/>
  <c r="B28" i="4" s="1"/>
  <c r="F48" i="4" l="1"/>
  <c r="G48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<sst xmlns="http://schemas.openxmlformats.org/spreadsheetml/2006/main" count="60" uniqueCount="60">
  <si>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</si>
  <si>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</si>
  <si>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</si>
  <si>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</si>
  <si>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</si>
  <si>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</si>
  <si>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</si>
  <si>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</si>
  <si>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</si>
  <si>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</si>
  <si>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</si>
  <si>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</si>
  <si>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</si>
  <si>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</si>
  <si>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</si>
  <si>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</si>
  <si>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</si>
  <si>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</si>
  <si>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</si>
  <si>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</si>
  <si>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</si>
  <si>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</si>
  <si>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</si>
  <si>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</si>
  <si>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</si>
  <si>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</si>
  <si>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</si>
  <si>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</si>
  <si>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</si>
  <si>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</si>
  <si>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</si>
  <si>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</si>
  <si>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</si>
  <si>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</si>
  <si>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</si>
  <si>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</si>
  <si>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</si>
  <si>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</si>
  <si>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</si>
  <si>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</si>
  <si>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</si>
  <si>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</si>
  <si>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</si>
  <si>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</si>
  <si>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</si>
  <si>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</si>
  <si>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</si>
  <si>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</si>
  <si>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</si>
  <si>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</si>
  <si>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</si>
  <si>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</si>
  <si>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</si>
  <si>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</si>
  <si>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</si>
  <si>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</si>
  <si>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</si>
  <si>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</si>
  <si>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SISTEMA MUNICIPAL PARA EL DESARROLLO INTEGRAL DE LA FAMILIA DE SANTA CATARINA, GUANAJUATO
Estado de Situación Financiera
AL 30 DE SEPTIEMBRE DEL 2020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</si>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</sst>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10" fillId="3" borderId="0" xfId="0" applyFont="1" applyFill="1" applyBorder="1" applyAlignment="1">
      <alignment vertical="top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1478280</xdr:colOff>
      <xdr:row>51</xdr:row>
      <xdr:rowOff>22860</xdr:rowOff>
    </xdr:from>
    <xdr:to>
      <xdr:col>1</xdr:col>
      <xdr:colOff>15240</xdr:colOff>
      <xdr:row>56</xdr:row>
      <xdr:rowOff>53340</xdr:rowOff>
    </xdr:to>
    <xdr:sp macro="" textlink="">
      <xdr:nvSpPr>
        <xdr:cNvPr id="2" name="1 CuadroTexto"/>
        <xdr:cNvSpPr txBox="1"/>
      </xdr:nvSpPr>
      <xdr:spPr>
        <a:xfrm>
          <a:off x="1478280" y="7185660"/>
          <a:ext cx="2156460" cy="678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/>
            <a:t>C. J.</a:t>
          </a:r>
          <a:r>
            <a:rPr lang="es-MX" sz="1000" baseline="0"/>
            <a:t> Luis Cabrera López</a:t>
          </a:r>
        </a:p>
        <a:p>
          <a:pPr algn="ctr"/>
          <a:r>
            <a:rPr lang="es-MX" sz="1000" baseline="0"/>
            <a:t>PRESIDENTE DEL SMDIF</a:t>
          </a:r>
          <a:endParaRPr lang="es-MX" sz="1000"/>
        </a:p>
      </xdr:txBody>
    </xdr:sp>
    <xdr:clientData/>
  </xdr:twoCellAnchor>
  <xdr:twoCellAnchor>
    <xdr:from>
      <xdr:col>4</xdr:col>
      <xdr:colOff>1074420</xdr:colOff>
      <xdr:row>51</xdr:row>
      <xdr:rowOff>22860</xdr:rowOff>
    </xdr:from>
    <xdr:to>
      <xdr:col>4</xdr:col>
      <xdr:colOff>3230880</xdr:colOff>
      <xdr:row>56</xdr:row>
      <xdr:rowOff>53340</xdr:rowOff>
    </xdr:to>
    <xdr:sp macro="" textlink="">
      <xdr:nvSpPr>
        <xdr:cNvPr id="3" name="2 CuadroTexto"/>
        <xdr:cNvSpPr txBox="1"/>
      </xdr:nvSpPr>
      <xdr:spPr>
        <a:xfrm>
          <a:off x="6758940" y="7185660"/>
          <a:ext cx="2156460" cy="678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 baseline="0"/>
            <a:t>Ing. Verónica Vázquez Vázquez</a:t>
          </a:r>
        </a:p>
        <a:p>
          <a:pPr algn="ctr"/>
          <a:r>
            <a:rPr lang="es-MX" sz="1000" baseline="0"/>
            <a:t>ADMINISTRADORA DEL SMDIF</a:t>
          </a:r>
          <a:endParaRPr lang="es-MX" sz="10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showGridLines="0" tabSelected="1" zoomScaleNormal="100" zoomScaleSheetLayoutView="100" workbookViewId="0">
      <selection activeCell="E38" sqref="E38"/>
    </sheetView>
  </sheetViews>
  <sheetFormatPr baseColWidth="10" defaultColWidth="12" defaultRowHeight="10.199999999999999" x14ac:dyDescent="0.2"/>
  <cols>
    <col min="1" max="1" width="67.85546875" style="1" customWidth="1"/>
    <col min="2" max="2" width="18.85546875" style="1" customWidth="1"/>
    <col min="3" max="3" width="18.85546875" style="4" customWidth="1"/>
    <col min="4" max="4" width="1" style="4" customWidth="1"/>
    <col min="5" max="5" width="64.28515625" style="4" customWidth="1"/>
    <col min="6" max="7" width="18.85546875" style="4" customWidth="1"/>
    <col min="8" max="16384" width="12" style="2"/>
  </cols>
  <sheetData>
    <row r="1" spans="1:7" ht="39.9" customHeight="1" x14ac:dyDescent="0.2">
      <c r="A1" s="44" t="s">
        <v>58</v>
      </c>
      <c r="B1" s="45"/>
      <c r="C1" s="45"/>
      <c r="D1" s="45"/>
      <c r="E1" s="45"/>
      <c r="F1" s="45"/>
      <c r="G1" s="46"/>
    </row>
    <row r="2" spans="1:7" s="3" customFormat="1" x14ac:dyDescent="0.2">
      <c r="A2" s="26" t="s">
        <v>0</v>
      </c>
      <c r="B2" s="40">
        <v>2020</v>
      </c>
      <c r="C2" s="40">
        <v>2019</v>
      </c>
      <c r="D2" s="19"/>
      <c r="E2" s="18" t="s">
        <v>1</v>
      </c>
      <c r="F2" s="40">
        <v>2020</v>
      </c>
      <c r="G2" s="41">
        <v>2019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507427.12</v>
      </c>
      <c r="C5" s="12">
        <v>571873.13</v>
      </c>
      <c r="D5" s="17"/>
      <c r="E5" s="11" t="s">
        <v>41</v>
      </c>
      <c r="F5" s="12">
        <v>339562.06</v>
      </c>
      <c r="G5" s="5">
        <v>379534.22</v>
      </c>
    </row>
    <row r="6" spans="1:7" x14ac:dyDescent="0.2">
      <c r="A6" s="30" t="s">
        <v>28</v>
      </c>
      <c r="B6" s="12">
        <v>287766.8</v>
      </c>
      <c r="C6" s="12">
        <v>272199.55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795193.91999999993</v>
      </c>
      <c r="C13" s="10">
        <f>SUM(C5:C11)</f>
        <v>844072.67999999993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339562.06</v>
      </c>
      <c r="G14" s="5">
        <f>SUM(G5:G12)</f>
        <v>379534.22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0</v>
      </c>
      <c r="C18" s="12">
        <v>0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866392.03</v>
      </c>
      <c r="C19" s="12">
        <v>866392.03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16720.98</v>
      </c>
      <c r="C20" s="12">
        <v>10144.98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-432887.68</v>
      </c>
      <c r="C21" s="12">
        <v>-432887.68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230853.7</v>
      </c>
      <c r="G22" s="5">
        <v>230853.7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230853.7</v>
      </c>
      <c r="G24" s="5">
        <f>SUM(G17:G22)</f>
        <v>230853.7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450225.33</v>
      </c>
      <c r="C26" s="10">
        <f>SUM(C16:C24)</f>
        <v>443649.33</v>
      </c>
      <c r="D26" s="17"/>
      <c r="E26" s="39" t="s">
        <v>57</v>
      </c>
      <c r="F26" s="10">
        <f>SUM(F24+F14)</f>
        <v>570415.76</v>
      </c>
      <c r="G26" s="6">
        <f>SUM(G14+G24)</f>
        <v>610387.91999999993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1245419.25</v>
      </c>
      <c r="C28" s="10">
        <f>C13+C26</f>
        <v>1287722.01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0</v>
      </c>
      <c r="G30" s="6">
        <f>SUM(G31:G33)</f>
        <v>0</v>
      </c>
    </row>
    <row r="31" spans="1:7" x14ac:dyDescent="0.2">
      <c r="A31" s="31"/>
      <c r="B31" s="15"/>
      <c r="C31" s="15"/>
      <c r="D31" s="17"/>
      <c r="E31" s="11" t="s">
        <v>2</v>
      </c>
      <c r="F31" s="12">
        <v>0</v>
      </c>
      <c r="G31" s="5">
        <v>0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3024556.62</v>
      </c>
      <c r="G35" s="6">
        <f>SUM(G36:G40)</f>
        <v>2634761.4</v>
      </c>
    </row>
    <row r="36" spans="1:7" x14ac:dyDescent="0.2">
      <c r="A36" s="31"/>
      <c r="B36" s="15"/>
      <c r="C36" s="15"/>
      <c r="D36" s="17"/>
      <c r="E36" s="11" t="s">
        <v>52</v>
      </c>
      <c r="F36" s="12">
        <v>-2330.6</v>
      </c>
      <c r="G36" s="5">
        <v>-196062.91</v>
      </c>
    </row>
    <row r="37" spans="1:7" x14ac:dyDescent="0.2">
      <c r="A37" s="31"/>
      <c r="B37" s="15"/>
      <c r="C37" s="15"/>
      <c r="D37" s="17"/>
      <c r="E37" s="11" t="s">
        <v>19</v>
      </c>
      <c r="F37" s="12">
        <v>3026887.22</v>
      </c>
      <c r="G37" s="5">
        <v>2830824.31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0.399999999999999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3024556.62</v>
      </c>
      <c r="G46" s="5">
        <f>SUM(G42+G35+G30)</f>
        <v>2634761.4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3594972.38</v>
      </c>
      <c r="G48" s="20">
        <f>G46+G26</f>
        <v>3245149.32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ht="11.4" x14ac:dyDescent="0.2">
      <c r="A50" s="43" t="s">
        <v>59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6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56E7A5D-77D5-428E-80B2-733418C98F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VERO</cp:lastModifiedBy>
  <cp:lastPrinted>2020-10-21T16:58:00Z</cp:lastPrinted>
  <dcterms:created xsi:type="dcterms:W3CDTF">2012-12-11T20:26:08Z</dcterms:created>
  <dcterms:modified xsi:type="dcterms:W3CDTF">2020-10-21T16:58:30Z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