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ESF!$A$1:$G$58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F42" i="4"/>
  <c r="F46" i="4" s="1"/>
  <c r="G35" i="4"/>
  <c r="F35" i="4"/>
  <c r="G30" i="4"/>
  <c r="F30" i="4"/>
  <c r="C26" i="4"/>
  <c r="B26" i="4"/>
  <c r="G24" i="4"/>
  <c r="F24" i="4"/>
  <c r="F26" i="4" s="1"/>
  <c r="G14" i="4"/>
  <c r="G26" i="4" s="1"/>
  <c r="F14" i="4"/>
  <c r="C13" i="4"/>
  <c r="C28" i="4" s="1"/>
  <c r="B13" i="4"/>
  <c r="B28" i="4" s="1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<sst xmlns="http://schemas.openxmlformats.org/spreadsheetml/2006/main" count="60" uniqueCount="60">
  <si>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</si>
  <si>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</si>
  <si>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</si>
  <si>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</si>
  <si>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</si>
  <si>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</si>
  <si>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</si>
  <si>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</si>
  <si>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</si>
  <si>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</si>
  <si>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</si>
  <si>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</si>
  <si>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</si>
  <si>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</si>
  <si>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</si>
  <si>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</si>
  <si>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</si>
  <si>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</si>
  <si>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</si>
  <si>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</si>
  <si>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</si>
  <si>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</si>
  <si>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</si>
  <si>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</si>
  <si>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</si>
  <si>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</si>
  <si>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</si>
  <si>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</si>
  <si>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</si>
  <si>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</si>
  <si>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</si>
  <si>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</si>
  <si>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</si>
  <si>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</si>
  <si>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</si>
  <si>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</si>
  <si>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</si>
  <si>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</si>
  <si>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</si>
  <si>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</si>
  <si>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</si>
  <si>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</si>
  <si>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</si>
  <si>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</si>
  <si>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</si>
  <si>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</si>
  <si>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</si>
  <si>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</si>
  <si>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</si>
  <si>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</si>
  <si>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</si>
  <si>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</si>
  <si>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</si>
  <si>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</si>
  <si>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</si>
  <si>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</si>
  <si>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</si>
  <si>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</si>
  <si>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MUNICIPAL PARA EL DESARROLLO INTEGRAL DE LA FAMILIA DE SANTA CATARINA, GUANAJUATO
ESTADO DE SITUACION FINANCIERA
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</si>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</sst>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1653540</xdr:colOff>
      <xdr:row>52</xdr:row>
      <xdr:rowOff>0</xdr:rowOff>
    </xdr:from>
    <xdr:to>
      <xdr:col>1</xdr:col>
      <xdr:colOff>190500</xdr:colOff>
      <xdr:row>57</xdr:row>
      <xdr:rowOff>30480</xdr:rowOff>
    </xdr:to>
    <xdr:sp macro="" textlink="">
      <xdr:nvSpPr>
        <xdr:cNvPr id="2" name="1 CuadroTexto"/>
        <xdr:cNvSpPr txBox="1"/>
      </xdr:nvSpPr>
      <xdr:spPr>
        <a:xfrm>
          <a:off x="1653540" y="72923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 J.</a:t>
          </a:r>
          <a:r>
            <a:rPr lang="es-MX" sz="1000" baseline="0"/>
            <a:t> Luis Cabrera López</a:t>
          </a:r>
        </a:p>
        <a:p>
          <a:pPr algn="ctr"/>
          <a:r>
            <a:rPr lang="es-MX" sz="1000" baseline="0"/>
            <a:t>PRESIDENTE DEL SMDIF</a:t>
          </a:r>
          <a:endParaRPr lang="es-MX" sz="1000"/>
        </a:p>
      </xdr:txBody>
    </xdr:sp>
    <xdr:clientData/>
  </xdr:twoCellAnchor>
  <xdr:twoCellAnchor>
    <xdr:from>
      <xdr:col>4</xdr:col>
      <xdr:colOff>1249680</xdr:colOff>
      <xdr:row>52</xdr:row>
      <xdr:rowOff>0</xdr:rowOff>
    </xdr:from>
    <xdr:to>
      <xdr:col>4</xdr:col>
      <xdr:colOff>3406140</xdr:colOff>
      <xdr:row>57</xdr:row>
      <xdr:rowOff>30480</xdr:rowOff>
    </xdr:to>
    <xdr:sp macro="" textlink="">
      <xdr:nvSpPr>
        <xdr:cNvPr id="3" name="2 CuadroTexto"/>
        <xdr:cNvSpPr txBox="1"/>
      </xdr:nvSpPr>
      <xdr:spPr>
        <a:xfrm>
          <a:off x="6934200" y="72923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625366.04</v>
      </c>
      <c r="C5" s="12">
        <v>571873.13</v>
      </c>
      <c r="D5" s="17"/>
      <c r="E5" s="11" t="s">
        <v>41</v>
      </c>
      <c r="F5" s="12">
        <v>622868.65</v>
      </c>
      <c r="G5" s="5">
        <v>379534.22</v>
      </c>
    </row>
    <row r="6" spans="1:7" x14ac:dyDescent="0.2">
      <c r="A6" s="30" t="s">
        <v>28</v>
      </c>
      <c r="B6" s="12">
        <v>254271.67</v>
      </c>
      <c r="C6" s="12">
        <v>272199.55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879637.71000000008</v>
      </c>
      <c r="C13" s="10">
        <f>SUM(C5:C11)</f>
        <v>844072.67999999993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622868.65</v>
      </c>
      <c r="G14" s="5">
        <f>SUM(G5:G12)</f>
        <v>379534.22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866392.03</v>
      </c>
      <c r="C19" s="12">
        <v>866392.03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18700.98</v>
      </c>
      <c r="C20" s="12">
        <v>10144.98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-625803.71</v>
      </c>
      <c r="C21" s="12">
        <v>-432887.68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230853.7</v>
      </c>
      <c r="G22" s="5">
        <v>230853.7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230853.7</v>
      </c>
      <c r="G24" s="5">
        <f>SUM(G17:G22)</f>
        <v>230853.7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259289.30000000005</v>
      </c>
      <c r="C26" s="10">
        <f>SUM(C16:C24)</f>
        <v>443649.33</v>
      </c>
      <c r="D26" s="17"/>
      <c r="E26" s="39" t="s">
        <v>57</v>
      </c>
      <c r="F26" s="10">
        <f>SUM(F24+F14)</f>
        <v>853722.35000000009</v>
      </c>
      <c r="G26" s="6">
        <f>SUM(G14+G24)</f>
        <v>610387.91999999993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1138927.0100000002</v>
      </c>
      <c r="C28" s="10">
        <f>C13+C26</f>
        <v>1287722.01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2634757.79</v>
      </c>
      <c r="G35" s="6">
        <f>SUM(G36:G40)</f>
        <v>2634761.4</v>
      </c>
    </row>
    <row r="36" spans="1:7" x14ac:dyDescent="0.2">
      <c r="A36" s="31"/>
      <c r="B36" s="15"/>
      <c r="C36" s="15"/>
      <c r="D36" s="17"/>
      <c r="E36" s="11" t="s">
        <v>52</v>
      </c>
      <c r="F36" s="12">
        <v>-392129.43</v>
      </c>
      <c r="G36" s="5">
        <v>-196062.91</v>
      </c>
    </row>
    <row r="37" spans="1:7" x14ac:dyDescent="0.2">
      <c r="A37" s="31"/>
      <c r="B37" s="15"/>
      <c r="C37" s="15"/>
      <c r="D37" s="17"/>
      <c r="E37" s="11" t="s">
        <v>19</v>
      </c>
      <c r="F37" s="12">
        <v>3026887.22</v>
      </c>
      <c r="G37" s="5">
        <v>2830824.31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2634757.79</v>
      </c>
      <c r="G46" s="5">
        <f>SUM(G42+G35+G30)</f>
        <v>2634761.4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3488480.14</v>
      </c>
      <c r="G48" s="20">
        <f>G46+G26</f>
        <v>3245149.32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1.4" x14ac:dyDescent="0.2">
      <c r="A50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</cp:lastModifiedBy>
  <cp:lastPrinted>2021-01-22T17:31:58Z</cp:lastPrinted>
  <dcterms:created xsi:type="dcterms:W3CDTF">2012-12-11T20:26:08Z</dcterms:created>
  <dcterms:modified xsi:type="dcterms:W3CDTF">2021-01-22T17:32:22Z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