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 2022\"/>
    </mc:Choice>
  </mc:AlternateContent>
  <bookViews>
    <workbookView xWindow="0" yWindow="0" windowWidth="17925" windowHeight="11250"/>
  </bookViews>
  <sheets>
    <sheet name="PPI" sheetId="1" r:id="rId1"/>
    <sheet name="Instructivo_PPI" sheetId="4" r:id="rId2"/>
  </sheets>
  <definedNames>
    <definedName name="_xlnm._FilterDatabase" localSheetId="0" hidden="1">PPI!$A$3:$P$28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4" i="1"/>
  <c r="M156" i="1"/>
  <c r="M145" i="1"/>
  <c r="M146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04" i="1"/>
  <c r="J504" i="1"/>
  <c r="I505" i="1"/>
  <c r="J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I565" i="1"/>
  <c r="J565" i="1"/>
  <c r="I566" i="1"/>
  <c r="J566" i="1"/>
  <c r="I567" i="1"/>
  <c r="J567" i="1"/>
  <c r="I568" i="1"/>
  <c r="J568" i="1"/>
  <c r="I569" i="1"/>
  <c r="J569" i="1"/>
  <c r="I570" i="1"/>
  <c r="J570" i="1"/>
  <c r="I571" i="1"/>
  <c r="J571" i="1"/>
  <c r="I572" i="1"/>
  <c r="J572" i="1"/>
  <c r="I573" i="1"/>
  <c r="J573" i="1"/>
  <c r="I574" i="1"/>
  <c r="J574" i="1"/>
  <c r="I575" i="1"/>
  <c r="J575" i="1"/>
  <c r="I576" i="1"/>
  <c r="J576" i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I613" i="1"/>
  <c r="J613" i="1"/>
  <c r="I614" i="1"/>
  <c r="J614" i="1"/>
  <c r="I615" i="1"/>
  <c r="J615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2" i="1"/>
  <c r="J622" i="1"/>
  <c r="I623" i="1"/>
  <c r="J623" i="1"/>
  <c r="I624" i="1"/>
  <c r="J624" i="1"/>
  <c r="I625" i="1"/>
  <c r="J625" i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I635" i="1"/>
  <c r="J635" i="1"/>
  <c r="I636" i="1"/>
  <c r="J636" i="1"/>
  <c r="I637" i="1"/>
  <c r="J637" i="1"/>
  <c r="I638" i="1"/>
  <c r="J638" i="1"/>
  <c r="I639" i="1"/>
  <c r="J639" i="1"/>
  <c r="I640" i="1"/>
  <c r="J640" i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I651" i="1"/>
  <c r="J651" i="1"/>
  <c r="I652" i="1"/>
  <c r="J652" i="1"/>
  <c r="I653" i="1"/>
  <c r="J653" i="1"/>
  <c r="I654" i="1"/>
  <c r="J654" i="1"/>
  <c r="I655" i="1"/>
  <c r="J655" i="1"/>
  <c r="I656" i="1"/>
  <c r="J656" i="1"/>
  <c r="I657" i="1"/>
  <c r="J657" i="1"/>
  <c r="I658" i="1"/>
  <c r="J658" i="1"/>
  <c r="I659" i="1"/>
  <c r="J659" i="1"/>
  <c r="I660" i="1"/>
  <c r="J660" i="1"/>
  <c r="I661" i="1"/>
  <c r="J661" i="1"/>
  <c r="I662" i="1"/>
  <c r="J662" i="1"/>
  <c r="I663" i="1"/>
  <c r="J663" i="1"/>
  <c r="I664" i="1"/>
  <c r="J664" i="1"/>
  <c r="I665" i="1"/>
  <c r="J665" i="1"/>
  <c r="I666" i="1"/>
  <c r="J666" i="1"/>
  <c r="I667" i="1"/>
  <c r="J667" i="1"/>
  <c r="I668" i="1"/>
  <c r="J668" i="1"/>
  <c r="I669" i="1"/>
  <c r="J669" i="1"/>
  <c r="I670" i="1"/>
  <c r="J670" i="1"/>
  <c r="I671" i="1"/>
  <c r="J671" i="1"/>
  <c r="I672" i="1"/>
  <c r="J672" i="1"/>
  <c r="I673" i="1"/>
  <c r="J673" i="1"/>
  <c r="I674" i="1"/>
  <c r="J674" i="1"/>
  <c r="I675" i="1"/>
  <c r="J675" i="1"/>
  <c r="I676" i="1"/>
  <c r="J676" i="1"/>
  <c r="I677" i="1"/>
  <c r="J677" i="1"/>
  <c r="I678" i="1"/>
  <c r="J678" i="1"/>
  <c r="I679" i="1"/>
  <c r="J679" i="1"/>
  <c r="I680" i="1"/>
  <c r="J680" i="1"/>
  <c r="I681" i="1"/>
  <c r="J681" i="1"/>
  <c r="I682" i="1"/>
  <c r="J682" i="1"/>
  <c r="I683" i="1"/>
  <c r="J683" i="1"/>
  <c r="I684" i="1"/>
  <c r="J684" i="1"/>
  <c r="I685" i="1"/>
  <c r="J685" i="1"/>
  <c r="I686" i="1"/>
  <c r="J686" i="1"/>
  <c r="I687" i="1"/>
  <c r="J687" i="1"/>
  <c r="I688" i="1"/>
  <c r="J688" i="1"/>
  <c r="I689" i="1"/>
  <c r="J689" i="1"/>
  <c r="I690" i="1"/>
  <c r="J690" i="1"/>
  <c r="I691" i="1"/>
  <c r="J691" i="1"/>
  <c r="I692" i="1"/>
  <c r="J692" i="1"/>
  <c r="I693" i="1"/>
  <c r="J693" i="1"/>
  <c r="I694" i="1"/>
  <c r="J694" i="1"/>
  <c r="I695" i="1"/>
  <c r="J695" i="1"/>
  <c r="I696" i="1"/>
  <c r="J696" i="1"/>
  <c r="I697" i="1"/>
  <c r="J697" i="1"/>
  <c r="I698" i="1"/>
  <c r="J698" i="1"/>
  <c r="I699" i="1"/>
  <c r="J699" i="1"/>
  <c r="I700" i="1"/>
  <c r="J700" i="1"/>
  <c r="I701" i="1"/>
  <c r="J701" i="1"/>
  <c r="I702" i="1"/>
  <c r="J702" i="1"/>
  <c r="I703" i="1"/>
  <c r="J703" i="1"/>
  <c r="I704" i="1"/>
  <c r="J704" i="1"/>
  <c r="I705" i="1"/>
  <c r="J705" i="1"/>
  <c r="I706" i="1"/>
  <c r="J706" i="1"/>
  <c r="I707" i="1"/>
  <c r="J707" i="1"/>
  <c r="I708" i="1"/>
  <c r="J708" i="1"/>
  <c r="I709" i="1"/>
  <c r="J709" i="1"/>
  <c r="I710" i="1"/>
  <c r="J710" i="1"/>
  <c r="I711" i="1"/>
  <c r="J711" i="1"/>
  <c r="I712" i="1"/>
  <c r="J712" i="1"/>
  <c r="I713" i="1"/>
  <c r="J713" i="1"/>
  <c r="I714" i="1"/>
  <c r="J714" i="1"/>
  <c r="I715" i="1"/>
  <c r="J715" i="1"/>
  <c r="I716" i="1"/>
  <c r="J716" i="1"/>
  <c r="I717" i="1"/>
  <c r="J717" i="1"/>
  <c r="I718" i="1"/>
  <c r="J718" i="1"/>
  <c r="I719" i="1"/>
  <c r="J719" i="1"/>
  <c r="I720" i="1"/>
  <c r="J720" i="1"/>
  <c r="I721" i="1"/>
  <c r="J721" i="1"/>
  <c r="I722" i="1"/>
  <c r="J722" i="1"/>
  <c r="I723" i="1"/>
  <c r="J723" i="1"/>
  <c r="I724" i="1"/>
  <c r="J724" i="1"/>
  <c r="I725" i="1"/>
  <c r="J725" i="1"/>
  <c r="J4" i="1"/>
  <c r="I4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</calcChain>
</file>

<file path=xl/sharedStrings.xml><?xml version="1.0" encoding="utf-8"?>
<sst xmlns="http://schemas.openxmlformats.org/spreadsheetml/2006/main" count="1806" uniqueCount="314">
  <si>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</si>
  <si>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</si>
  <si>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</si>
  <si>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</si>
  <si>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</si>
  <si>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</si>
  <si>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</si>
  <si>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</si>
  <si>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</si>
  <si>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</si>
  <si>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</si>
  <si>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</si>
  <si>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</si>
  <si>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</si>
  <si>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</si>
  <si>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</si>
  <si>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</si>
  <si>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</si>
  <si>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</si>
  <si>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</si>
  <si>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</si>
  <si>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</si>
  <si>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</si>
  <si>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</si>
  <si>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</si>
  <si>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</si>
  <si>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</si>
  <si>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</si>
  <si>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</si>
  <si>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</si>
  <si>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</si>
  <si>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</si>
  <si>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</si>
  <si>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</si>
  <si>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</si>
  <si>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</si>
  <si>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</si>
  <si>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</si>
  <si>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</si>
  <si>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</si>
  <si>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</si>
  <si>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</si>
  <si>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SANTA CATARINA 
Programas y Proyectos de Inversión
Del 01 ENERO AL 31 MARZO 2021</t>
  </si>
  <si>
    <t>Sueldos Base</t>
  </si>
  <si>
    <t>Antiguedad</t>
  </si>
  <si>
    <t>Prima Vacacional</t>
  </si>
  <si>
    <t>Gratificacion de fin de año</t>
  </si>
  <si>
    <t>Cuotas para el fondo de ahorro</t>
  </si>
  <si>
    <t>Prestaciones de retiro</t>
  </si>
  <si>
    <t>Otras prestaciones</t>
  </si>
  <si>
    <t>Materiales y Utiles de oficina</t>
  </si>
  <si>
    <t>Materiales y Utiles de impresi</t>
  </si>
  <si>
    <t>Productos alimenticios para el</t>
  </si>
  <si>
    <t>Materiales diversos</t>
  </si>
  <si>
    <t>Combustibles, lubricantes y ad</t>
  </si>
  <si>
    <t>Vestuario y uniformes</t>
  </si>
  <si>
    <t>Servicio telefonia celular</t>
  </si>
  <si>
    <t>Impresiones de documentos ofic</t>
  </si>
  <si>
    <t>Conservacion y mantenimiento d</t>
  </si>
  <si>
    <t>Mantenimiento y conservacion d</t>
  </si>
  <si>
    <t>Vi ticos nacionales para servi</t>
  </si>
  <si>
    <t>Gastos de representacion</t>
  </si>
  <si>
    <t>Muebles de oficina y estanteri</t>
  </si>
  <si>
    <t>Sistemas de aire acondicionado</t>
  </si>
  <si>
    <t>Gastos relacionados con activi</t>
  </si>
  <si>
    <t>Ayudas sociales a institucione</t>
  </si>
  <si>
    <t>GOBIERNO EFICIENTE: ATENCIÓN CIUDADANA Y GESTIÓN DE CALIDAD</t>
  </si>
  <si>
    <t>GOBIERNO EFICIENTE ATENCIÓN CIUDADANA Y GESTIÓN DE CALIDAD</t>
  </si>
  <si>
    <t>E1001</t>
  </si>
  <si>
    <t>FORTALECIMIENTO SOCIAL: APOYOS Y SUBSIDIOS A PERSONAS E INSTITUCIONES</t>
  </si>
  <si>
    <t>E102</t>
  </si>
  <si>
    <t>FOMENTO A LA CULTURA, TRADICION Y FESTIVIDADES MUNICIPALES</t>
  </si>
  <si>
    <t>E1003</t>
  </si>
  <si>
    <t>GOSC - Festejos Cabecera Municipal (Feria Santa Catarina)</t>
  </si>
  <si>
    <t>GOSC - Festejo Día de Reyes (6 de enero)</t>
  </si>
  <si>
    <t>GOSC - Festejos del Día del Niño (30 de abril)</t>
  </si>
  <si>
    <t>GOSC - Festejos Día de la Madre (10 de Mayo)</t>
  </si>
  <si>
    <t>GOSC - Festejos Día del Maestro (15 de Mayo)</t>
  </si>
  <si>
    <t>GOSC - Festejos Día del Padre (Junio)</t>
  </si>
  <si>
    <t>GOSC - Festejos Fiestas Patrias (15 de septiembre)</t>
  </si>
  <si>
    <t>GOSC - Festejo del Personal (Fin de año)</t>
  </si>
  <si>
    <t>GOSC - Festejos de Año Nuevo (31 de diciembre)</t>
  </si>
  <si>
    <t>GOSC - Posada Pública Administración Municipal (Diciembre)</t>
  </si>
  <si>
    <t>GOSC - Festividades Municipales Varias</t>
  </si>
  <si>
    <t>E1034</t>
  </si>
  <si>
    <t>SUBSIDIO A PARAMUNICIPALES</t>
  </si>
  <si>
    <t>TASOA - Subsidio a SMDIF Santa Catarina</t>
  </si>
  <si>
    <t>GOBIERNO RESPONSABLE: GESTIÓN Y ATENCIÓN DE ASUNTOS MUNICIPALES</t>
  </si>
  <si>
    <t>E1004</t>
  </si>
  <si>
    <t>Antig?edad</t>
  </si>
  <si>
    <t>Materiales y Utiles de tecnolo</t>
  </si>
  <si>
    <t>Servicios legales</t>
  </si>
  <si>
    <t>Seguro de bienes patrimoniales</t>
  </si>
  <si>
    <t>E1005</t>
  </si>
  <si>
    <t>Compensaciones por servicios</t>
  </si>
  <si>
    <t>Gastos de orden social y cultu</t>
  </si>
  <si>
    <t>E1007</t>
  </si>
  <si>
    <t>VINCULACIÓN Y SEGUIMIENTO DE LAS ACCIONES DE GOBIERNO</t>
  </si>
  <si>
    <t>FORTALECIMIENTO DE LA TRANSPARENCIA Y ACCESO A LA INFORMACIÓN PUBLICA</t>
  </si>
  <si>
    <t>E1008</t>
  </si>
  <si>
    <t>DIFUSIÓN EFECTIVA DE LAS ACCIONES DE GOBIERNO</t>
  </si>
  <si>
    <t>Refacciones y accesorios menor</t>
  </si>
  <si>
    <t>Servicio telefonia tradicional</t>
  </si>
  <si>
    <t>Servicios de acceso de interne</t>
  </si>
  <si>
    <t>Servicios de consultoria admin</t>
  </si>
  <si>
    <t>Instalacion, reparacion y mant</t>
  </si>
  <si>
    <t>Difusion e informacion de mens</t>
  </si>
  <si>
    <t>Evento de dia de muertos</t>
  </si>
  <si>
    <t>E1009</t>
  </si>
  <si>
    <t>GOBIERNO EFICIENTE: FINANZAS SANAS Y ADMINISTRACIÓN DE LOS RECURSOS PUBLICOS</t>
  </si>
  <si>
    <t>EQ002</t>
  </si>
  <si>
    <t>Servicios de capacitacion</t>
  </si>
  <si>
    <t>SERVICIOS FINANCIEROS Y BANCAR</t>
  </si>
  <si>
    <t>Penas, multas, accesorios y ac</t>
  </si>
  <si>
    <t>Impuesto sobre nominas</t>
  </si>
  <si>
    <t>Computadoras y equipo periferi</t>
  </si>
  <si>
    <t>Licencias inform ticas e intel</t>
  </si>
  <si>
    <t>HONESTIDAD Y COMPROMISO: FISCALIZACIÓN PREVENTIVA</t>
  </si>
  <si>
    <t>OQ003</t>
  </si>
  <si>
    <t>Materiales complementarios</t>
  </si>
  <si>
    <t>Servicio postal</t>
  </si>
  <si>
    <t>SERVICIO PUBLICO EFICAZ Y EFICIENTE</t>
  </si>
  <si>
    <t>EQ004</t>
  </si>
  <si>
    <t>Honorarios</t>
  </si>
  <si>
    <t>Remuneraciones para eventuales</t>
  </si>
  <si>
    <t>Material de limpieza</t>
  </si>
  <si>
    <t>Servicio de gas</t>
  </si>
  <si>
    <t>Arrendamiento de mobiliario y</t>
  </si>
  <si>
    <t>COORDINACION DE JUVENTUD</t>
  </si>
  <si>
    <t>Otros convenios</t>
  </si>
  <si>
    <t>MEJORAMIENTO DE LA GESTION DE OBRA PUBLICA Y PROGRAMAS SOCIALES</t>
  </si>
  <si>
    <t>EQ006</t>
  </si>
  <si>
    <t>Materiales y utiles de oficina</t>
  </si>
  <si>
    <t>ARTICULOS METALICOS PARA LA CO</t>
  </si>
  <si>
    <t>Arrendamiento de maquinaria y</t>
  </si>
  <si>
    <t>Construccion de obras para el</t>
  </si>
  <si>
    <t>Otras construcciones de ingeni</t>
  </si>
  <si>
    <t>Estudios e investigaciones</t>
  </si>
  <si>
    <t>K1005</t>
  </si>
  <si>
    <t>K1006</t>
  </si>
  <si>
    <t>CATASTRO EFICIENTE</t>
  </si>
  <si>
    <t>E1016</t>
  </si>
  <si>
    <t>EQ007</t>
  </si>
  <si>
    <t>Otros servicios de traslado y</t>
  </si>
  <si>
    <t xml:space="preserve">MAXIMIZACIÓN DE LA CALIDAD DE LOS SERVICIOS PUBLICOS BÁSICOS </t>
  </si>
  <si>
    <t xml:space="preserve">EQ008 </t>
  </si>
  <si>
    <t>Material electrico y electroni</t>
  </si>
  <si>
    <t>Sustancias quimicas</t>
  </si>
  <si>
    <t>Arrendamiento de Maquinaria y</t>
  </si>
  <si>
    <t>MANTENIMIENTO DE RED DE ALUMBRADO PUBLICO</t>
  </si>
  <si>
    <t>Alumbrado público</t>
  </si>
  <si>
    <t>SERVICIOS DE LIMPIA Y TRATAMIENTO DE DESECHOS SOLIDOS</t>
  </si>
  <si>
    <t xml:space="preserve">E1019 </t>
  </si>
  <si>
    <t>Estructuras y manufacturas</t>
  </si>
  <si>
    <t>Alumbrado Publico Contrapresta</t>
  </si>
  <si>
    <t>SERVICIOS DE BACHEO Y MANTENIMIENTOS GENERALES</t>
  </si>
  <si>
    <t xml:space="preserve">E1022 </t>
  </si>
  <si>
    <t>Materiales de construccion de</t>
  </si>
  <si>
    <t>Herramientas menores</t>
  </si>
  <si>
    <t>Herramientas y m quinas herram</t>
  </si>
  <si>
    <t>FORTALECIMIENTO DEL DESARROLLO CULTURAL MUNICIPAL</t>
  </si>
  <si>
    <t>E1023</t>
  </si>
  <si>
    <t>GRACDAE  Eventos Culturales Fe</t>
  </si>
  <si>
    <t>GRACDAE  Concurso Cocina del N</t>
  </si>
  <si>
    <t>GRACDAE  Otros Eventos Municip</t>
  </si>
  <si>
    <t>GRACDAE  Festividades Comunita</t>
  </si>
  <si>
    <t>FORTALECIMIENTO AL DEPORTE Y CULTURA FÍSICA</t>
  </si>
  <si>
    <t>E1024</t>
  </si>
  <si>
    <t>Articulos deportivos</t>
  </si>
  <si>
    <t>GRACDAE  Talleres Deportivos</t>
  </si>
  <si>
    <t>GRACDAE  Torneos Deportivos Li</t>
  </si>
  <si>
    <t>EDUCACIÓN AL ALCANCE DE TODOS</t>
  </si>
  <si>
    <t>EQ009</t>
  </si>
  <si>
    <t>COORDINACIÓN DE DESARROLLO URBANO</t>
  </si>
  <si>
    <t>GESTIÓN PARA DESARROLLO SOCIAL MUNICIPAL</t>
  </si>
  <si>
    <t>EQ005</t>
  </si>
  <si>
    <t>GESTIÓN PARA DESARROLLO RURAL</t>
  </si>
  <si>
    <t>E1013</t>
  </si>
  <si>
    <t>E1012</t>
  </si>
  <si>
    <t>E1014</t>
  </si>
  <si>
    <t>Evento del dia del migrante (d</t>
  </si>
  <si>
    <t>E1027 - PREVENCION DEL DELITO Y ATENCIÓN DE EMERGENCIAS</t>
  </si>
  <si>
    <t>E1027</t>
  </si>
  <si>
    <t>Servicios de vigilancia</t>
  </si>
  <si>
    <t>Equipo de comunicacion y telec</t>
  </si>
  <si>
    <t>ATENCIÓN EFECTIVA DE EMERGENCIAS Y PREVENCIÓN DE SITUACIONES DE RIESGO</t>
  </si>
  <si>
    <t>E1028</t>
  </si>
  <si>
    <t>Medicinas y productos farmaceu</t>
  </si>
  <si>
    <t>Otros equipos</t>
  </si>
  <si>
    <t>S402</t>
  </si>
  <si>
    <t>FOMENTO A LA CULTURA DEL MEDIO AMBIENTE</t>
  </si>
  <si>
    <t>E2020</t>
  </si>
  <si>
    <t>E101</t>
  </si>
  <si>
    <t>Materiales de contruccion de c</t>
  </si>
  <si>
    <t>Fibras sinteticas, hules, plas</t>
  </si>
  <si>
    <t>Edificacion no habitacional</t>
  </si>
  <si>
    <t>Alumbrado pUblico</t>
  </si>
  <si>
    <t xml:space="preserve"> MANTENIMIENTO DE PARQUES, JARDÍNES Y ÁREAS VERDES</t>
  </si>
  <si>
    <t>E1020</t>
  </si>
  <si>
    <t>E1022</t>
  </si>
  <si>
    <t>PANTEONES</t>
  </si>
  <si>
    <t>JARDINES</t>
  </si>
  <si>
    <t>GRACDAE  Jornales</t>
  </si>
  <si>
    <t>GRACDAE  Fertilizante</t>
  </si>
  <si>
    <t>GRACDAE  Pacas de Rastrojo de</t>
  </si>
  <si>
    <t>GRACDAE  Limon Persa</t>
  </si>
  <si>
    <t>GRACDAE  Nopal Forrajero</t>
  </si>
  <si>
    <t>GRACDAE  Borderia</t>
  </si>
  <si>
    <t>GRACDAE  Activos Productivos</t>
  </si>
  <si>
    <t>E1015</t>
  </si>
  <si>
    <t>Accesorios de iluminacion</t>
  </si>
  <si>
    <t>OBRAS PUBLICAS</t>
  </si>
  <si>
    <t>INFRAESTRUCTURA URBANIZACIÓN</t>
  </si>
  <si>
    <t>Otras construcc de ingeniería</t>
  </si>
  <si>
    <t>I302</t>
  </si>
  <si>
    <t>INFRAESTRUCTURA ELECTRICA</t>
  </si>
  <si>
    <t>Construcción de obras para el</t>
  </si>
  <si>
    <t>DESARROLLO DE VIVIENDA</t>
  </si>
  <si>
    <t>K1007</t>
  </si>
  <si>
    <t>DIRECCIÓN DE DESARROLLO SOCIAL</t>
  </si>
  <si>
    <t>P402</t>
  </si>
  <si>
    <t>DIRECCIÓN DE OBRAS PÚBLICAS MUNICIPALES</t>
  </si>
  <si>
    <t>Construccion de obras para aba</t>
  </si>
  <si>
    <t>COORDINACION DE SERVICION PÚBLICOS</t>
  </si>
  <si>
    <t>I304</t>
  </si>
  <si>
    <t>E1018</t>
  </si>
  <si>
    <t xml:space="preserve">EDUCACIÓN AL ALCANCE DE TODOS </t>
  </si>
  <si>
    <t>COORDINACIÓN DE EDUCACIÓN</t>
  </si>
  <si>
    <t>I307</t>
  </si>
  <si>
    <t>DIRECCION DE SEGURIDAD PUBLICA Y VIALIDAD MUNICIPAL</t>
  </si>
  <si>
    <t>PREVENCION DEL DELITO Y ATENCIÓN DE EMERGENCIAS</t>
  </si>
  <si>
    <t>Becas</t>
  </si>
  <si>
    <t>Adquisicion de Ambulancia</t>
  </si>
  <si>
    <t>Construccion de pavimento con</t>
  </si>
  <si>
    <t>Constr Gradas Vestidores y Bañ</t>
  </si>
  <si>
    <t>OFICIALIA MAYOR
SERVICIO PUBLICO EFICAZ Y EFICIENTE</t>
  </si>
  <si>
    <t xml:space="preserve"> </t>
  </si>
  <si>
    <t>DIRECCIÓN DE OBRAS PÚBLICAS MUNICIPALES
MEJORAMIENTO DE LA GESTION DE OBRA PUBLICA Y PROGRAMAS SOCIALES</t>
  </si>
  <si>
    <t>DIRECCIÓN DE DESARROLLO RURAL
IMPULSO AL DESARROLLO RURAL MUNICIPAL</t>
  </si>
  <si>
    <t>G110</t>
  </si>
  <si>
    <t>I303</t>
  </si>
  <si>
    <t>P403</t>
  </si>
  <si>
    <t>P404</t>
  </si>
  <si>
    <t>TESORERIA MUNICIPAL
GOBIERNO EFICIENTE: FINANZAS SANAS Y ADMINISTRACIÓN DE LOS RECURSOS PUBLICOS</t>
  </si>
  <si>
    <t>Erogaciones complementarias</t>
  </si>
  <si>
    <t>Otros gastos por responsabilid</t>
  </si>
  <si>
    <t>G108</t>
  </si>
  <si>
    <t>E1033</t>
  </si>
  <si>
    <t xml:space="preserve">COORDINACION DE SERVICIOS PUBLICOS MUNICIPALES
 MAXIMIZACIÓN DE LA CALIDAD DE LOS SERVICIOS PUBLICOS BÁSICOS </t>
  </si>
  <si>
    <t>Gratificaci¢n de fin de a¤o</t>
  </si>
  <si>
    <t>I305</t>
  </si>
  <si>
    <t>I306</t>
  </si>
  <si>
    <t>I308</t>
  </si>
  <si>
    <t>COORDINACION DE SERVICIOS PUBLICOS MUNICIPALES
MANTENIMIENTO DE REDES Y SERVICIOS DE AGUA POTABLE, DRENAJE Y SANEAMIENTO</t>
  </si>
  <si>
    <t>E1017</t>
  </si>
  <si>
    <t>COORDINACION DE SERVICIOS PUBLICOS MUNICIPALES
MANTENIMIENTO DE RED DE ALUMBRADO PUBLICO</t>
  </si>
  <si>
    <t>COORDINACION DE SERVICIOS PUBLICOS MUNICIPALES
SERVICIOS DE LIMPIA Y TRATAMIENTO DE DESECHOS SOLIDOS</t>
  </si>
  <si>
    <t>E1019</t>
  </si>
  <si>
    <t>Gratificaci¢n de fin de año</t>
  </si>
  <si>
    <t>COORDINACION DE SERVICIOS  MANTENIMIENTO DE PARQUES, JARDÍNES Y ÁREAS VERDES PANTEONES</t>
  </si>
  <si>
    <t>COORDINACION DE SERVICIOS PUBLICOS MUNICIPALES
MANTENIMIENTO DE PARQUES, JARDÍNES Y ÁREAS VERDES JARDINES</t>
  </si>
  <si>
    <t>DESPACHO DEL PRESIDENTE MUNICIPAL
GOBIERNO EFICIENTE: ATENCIÓN CIUDADANA Y GESTIÓN DE CALIDAD</t>
  </si>
  <si>
    <t>G101</t>
  </si>
  <si>
    <t>SINDICATURA
GOBIERNO RESPONSABLE: GESTIÓN Y ATENCIÓN DE ASUNTOS MUNICIPALES</t>
  </si>
  <si>
    <t>G102</t>
  </si>
  <si>
    <t>DESPACHO DEL PRESIDENTE MUNICIPAL
FOMENTO A LA CULTURA, TRADICION Y FESTIVIDADES MUNICIPALES</t>
  </si>
  <si>
    <t>GOSC  Festividades Municipales</t>
  </si>
  <si>
    <t>DESPACHO DEL PRESIDENTE MUNICIPAL
FORTALECIMIENTO SOCIAL: APOYOS Y SUBSIDIOS A PERSONAS E INSTITUCIONES</t>
  </si>
  <si>
    <t>E1002</t>
  </si>
  <si>
    <t>DESPACHO DE REGIDORES
LEGISLACIÓN RESPONSABLE PARA EL DESARROLLO MUNICIPAL</t>
  </si>
  <si>
    <t>G103</t>
  </si>
  <si>
    <t>SECRETARIA DEL AYUNTAMIENTO
GOBIERNO EFICIENTE: ATENCIÓN CIUDADANA Y GESTIÓN DE CALIDAD</t>
  </si>
  <si>
    <t>G104</t>
  </si>
  <si>
    <t>ACTUALIZACIÓN Y ORDENAMIENTO DEL ARCHIVO MUNICIPAL</t>
  </si>
  <si>
    <t>EQ001</t>
  </si>
  <si>
    <t>COORDINACIÓN DE PLANEACIÓN
VINCULACIÓN Y SEGUIMIENTO DE LAS ACCIONES DE GOBIERNO</t>
  </si>
  <si>
    <t>G105</t>
  </si>
  <si>
    <t>COORDINACION DE UMAIP
FORTALECIMIENTO DE LA TRANSPARENCIA Y ACCESO A LA INFORMACIÓN PUBLICA</t>
  </si>
  <si>
    <t>G106</t>
  </si>
  <si>
    <t>G107</t>
  </si>
  <si>
    <t>COORDINACIÓN DE COMUNICACIÓN SOCIAL Y  JUVENTUD
DIFUSIÓN EFECTIVA DE LAS ACCIONES DE GOBIERNO</t>
  </si>
  <si>
    <t>CONTRALORÍA MUNICIPAL
HONESTIDAD Y COMPROMISO: FISCALIZACIÓN PREVENTIVA</t>
  </si>
  <si>
    <t>G109</t>
  </si>
  <si>
    <t>UQ003</t>
  </si>
  <si>
    <t>G111</t>
  </si>
  <si>
    <t>Estructura y Manofacturas</t>
  </si>
  <si>
    <t>DIRECCIÓN DE CATASTRO, DESARROLLO URBANO 
CATASTRO EFICIENTE</t>
  </si>
  <si>
    <t>COORDINACION DE SERVICIOS PUBLICOS MUNICIPALES
SERVICIOS DE BACHEO Y MANTENIMIENTOS GENERALES</t>
  </si>
  <si>
    <t xml:space="preserve"> DIRECCION DE CASA DE CULTURA
FORTALECIMIENTO DEL DESARROLLO CULTURAL MUNICIPAL</t>
  </si>
  <si>
    <t>DIRECCIÓN DE DEPORTES
FORTALECIMIENTO AL DEPORTE Y CULTURA FÍSICA</t>
  </si>
  <si>
    <t>Otros Servicios Generales</t>
  </si>
  <si>
    <t>Muebles, excepto de oficina y</t>
  </si>
  <si>
    <t>Otros equipos de transporte</t>
  </si>
  <si>
    <t>S401</t>
  </si>
  <si>
    <t>DIRECCIÓN DE DESARROLLO SOCIAL
GESTIÓN PARA DESARROLLO SOCIAL MUNICIPAL</t>
  </si>
  <si>
    <t>E10313</t>
  </si>
  <si>
    <t>DIRECCIÓN DE DESARROLLO  ECONÓMICO
FORTALECIMIENTO AL DESARROLLO ECONOMICO MUNICIPAL</t>
  </si>
  <si>
    <t>COORDINACIÓN DE PROTECCIÓN CIVIL
ATENCIÓN EFECTIVA DE EMERGENCIAS Y PREVENCIÓN DE SITUACIONES DE RIESGO</t>
  </si>
  <si>
    <t>COORDINACION DE ECOLOGIA
FOMENTO A LA CULTURA DEL MEDIO AMBIENTE</t>
  </si>
  <si>
    <t>Muebles de oficina y estanterí</t>
  </si>
  <si>
    <t>Computadoras y equipo periféri</t>
  </si>
  <si>
    <t>DIRECCIÓN DE PLANEACIÓN
VINCULACIÓN Y SEGUIMIENTO DE LAS ACCIONES DE GOBIERNO</t>
  </si>
  <si>
    <t>COORDINACION DE UMAIP
ORTALECIMIENTO DE LA TRANSPARENCIA Y ACCESO A LA INFORMACIÓN PUBLICA</t>
  </si>
  <si>
    <t>COORDINACIÓN DE COMUNICACIÓN SOCIAL 
DIFUSIÓN EFECTIVA DE LAS ACCIONES DE GOBIERNO</t>
  </si>
  <si>
    <t>Servicios financieros y bancar</t>
  </si>
  <si>
    <t>Vehiculos y equipo terrestre</t>
  </si>
  <si>
    <t>COORDINACION DE JUVENTUD
DIFUSIÓN EFECTIVA DE LAS ACCIONES DE GOBIERNO</t>
  </si>
  <si>
    <t>DIRECCIÓN DE CATASTRO
CATASTRO EFICIENTE</t>
  </si>
  <si>
    <t xml:space="preserve">COORDINACION DE SERVICIOS PUBLICOS MUNICIPALES
MAXIMIZACIÓN DE LA CALIDAD DE LOS SERVICIOS PUBLICOS BÁSICOS </t>
  </si>
  <si>
    <t>DIRECCION DE CASA DE CULTURA
FORTALECIMIENTO DEL DESARROLLO CULTURAL MUNICIPAL</t>
  </si>
  <si>
    <t>COORDINACIÓN DE EDUCACIÓN
EDUCACIÓN AL ALCANCE DE TODOS</t>
  </si>
  <si>
    <t>COORDINACIÓN DE DESARROLLO URBANO
FORTALECIMIENTO DEL DESARROLLO URBANO</t>
  </si>
  <si>
    <t>COORDINACION DE ECOLOGIA Y MEDIO AMBIENTE
FOMENTO A LA CULTURA DEL MEDIO AMBIENTE</t>
  </si>
  <si>
    <t>CONVENIO CON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</si>
</sst>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/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/>
    <xf numFmtId="43" fontId="0" fillId="0" borderId="0" xfId="17" applyFont="1" applyProtection="1">
      <protection locked="0"/>
    </xf>
    <xf numFmtId="0" fontId="4" fillId="4" borderId="7" xfId="16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43" fontId="0" fillId="0" borderId="0" xfId="17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/>
    <xf numFmtId="4" fontId="0" fillId="0" borderId="0" xfId="0" applyNumberFormat="1" applyAlignment="1">
      <alignment vertical="center"/>
    </xf>
    <xf numFmtId="43" fontId="0" fillId="0" borderId="0" xfId="17" applyFont="1" applyAlignment="1" applyProtection="1">
      <alignment horizontal="center" vertical="center"/>
      <protection locked="0"/>
    </xf>
    <xf numFmtId="43" fontId="0" fillId="0" borderId="0" xfId="17" applyFont="1" applyAlignment="1" applyProtection="1">
      <alignment vertical="center"/>
      <protection locked="0"/>
    </xf>
    <xf numFmtId="43" fontId="0" fillId="0" borderId="0" xfId="17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10" fontId="0" fillId="0" borderId="0" xfId="0" applyNumberFormat="1" applyAlignment="1">
      <alignment vertical="center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43" fontId="0" fillId="5" borderId="0" xfId="17" applyFont="1" applyFill="1"/>
    <xf numFmtId="43" fontId="0" fillId="5" borderId="0" xfId="17" applyFont="1" applyFill="1" applyAlignment="1">
      <alignment vertical="center"/>
    </xf>
    <xf numFmtId="4" fontId="0" fillId="5" borderId="0" xfId="0" applyNumberFormat="1" applyFill="1"/>
    <xf numFmtId="0" fontId="0" fillId="5" borderId="0" xfId="0" applyFont="1" applyFill="1" applyProtection="1">
      <protection locked="0"/>
    </xf>
    <xf numFmtId="4" fontId="0" fillId="5" borderId="0" xfId="0" applyNumberFormat="1" applyFill="1" applyAlignment="1">
      <alignment vertical="center"/>
    </xf>
    <xf numFmtId="43" fontId="0" fillId="5" borderId="0" xfId="17" applyFont="1" applyFill="1" applyAlignment="1" applyProtection="1">
      <alignment vertical="center"/>
      <protection locked="0"/>
    </xf>
    <xf numFmtId="43" fontId="0" fillId="5" borderId="0" xfId="17" applyFont="1" applyFill="1" applyAlignment="1" applyProtection="1">
      <alignment horizontal="center" vertical="center"/>
      <protection locked="0"/>
    </xf>
    <xf numFmtId="0" fontId="0" fillId="5" borderId="0" xfId="0" applyFill="1"/>
    <xf numFmtId="4" fontId="0" fillId="0" borderId="0" xfId="0" applyNumberFormat="1" applyAlignment="1">
      <alignment horizontal="center" vertical="center"/>
    </xf>
    <xf numFmtId="0" fontId="0" fillId="6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50" xfId="18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showGridLines="0" tabSelected="1" zoomScale="55" zoomScaleNormal="55" workbookViewId="0">
      <pane ySplit="3" topLeftCell="A4" activePane="bottomLeft" state="frozen"/>
      <selection pane="bottomLeft" activeCell="B8" sqref="B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27" customWidth="1"/>
    <col min="5" max="6" width="15.33203125" style="4" customWidth="1"/>
    <col min="7" max="7" width="15.33203125" style="54" customWidth="1"/>
    <col min="8" max="8" width="15.33203125" style="4" customWidth="1"/>
    <col min="9" max="11" width="17.1640625" style="4" customWidth="1"/>
    <col min="12" max="12" width="13.33203125" style="4" customWidth="1"/>
    <col min="13" max="16" width="11.83203125" style="4" customWidth="1"/>
    <col min="17" max="16384" width="12" style="4"/>
  </cols>
  <sheetData>
    <row r="1" spans="1:16" s="1" customFormat="1" ht="35.1" customHeight="1" x14ac:dyDescent="0.2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s="1" customFormat="1" ht="12.75" customHeight="1" x14ac:dyDescent="0.2">
      <c r="A2" s="13"/>
      <c r="B2" s="13"/>
      <c r="C2" s="13"/>
      <c r="D2" s="13"/>
      <c r="E2" s="14"/>
      <c r="F2" s="15" t="s">
        <v>2</v>
      </c>
      <c r="G2" s="49"/>
      <c r="H2" s="16"/>
      <c r="I2" s="23"/>
      <c r="J2" s="24" t="s">
        <v>8</v>
      </c>
      <c r="K2" s="24"/>
      <c r="L2" s="25"/>
      <c r="M2" s="17" t="s">
        <v>15</v>
      </c>
      <c r="N2" s="16"/>
      <c r="O2" s="18" t="s">
        <v>14</v>
      </c>
      <c r="P2" s="19"/>
    </row>
    <row r="3" spans="1:16" s="1" customFormat="1" ht="21.95" customHeight="1" x14ac:dyDescent="0.2">
      <c r="A3" s="20" t="s">
        <v>16</v>
      </c>
      <c r="B3" s="3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50"/>
      <c r="H3" s="21" t="s">
        <v>6</v>
      </c>
      <c r="I3" s="21" t="s">
        <v>9</v>
      </c>
      <c r="J3" s="21" t="s">
        <v>4</v>
      </c>
      <c r="K3" s="21" t="s">
        <v>7</v>
      </c>
      <c r="L3" s="21" t="s">
        <v>40</v>
      </c>
      <c r="M3" s="12" t="s">
        <v>10</v>
      </c>
      <c r="N3" s="12" t="s">
        <v>11</v>
      </c>
      <c r="O3" s="22" t="s">
        <v>12</v>
      </c>
      <c r="P3" s="22" t="s">
        <v>13</v>
      </c>
    </row>
    <row r="4" spans="1:16" ht="36" x14ac:dyDescent="0.2">
      <c r="A4" s="31" t="s">
        <v>68</v>
      </c>
      <c r="B4" s="31" t="s">
        <v>67</v>
      </c>
      <c r="C4" t="s">
        <v>43</v>
      </c>
      <c r="D4" s="27">
        <v>101</v>
      </c>
      <c r="E4" s="26">
        <v>1185300.04</v>
      </c>
      <c r="F4" s="26">
        <v>1197908.1000000001</v>
      </c>
      <c r="G4" s="51"/>
      <c r="H4">
        <v>0</v>
      </c>
      <c r="I4" s="28">
        <f>E4</f>
        <v>1185300.04</v>
      </c>
      <c r="J4" s="28">
        <f>F4</f>
        <v>1197908.1000000001</v>
      </c>
      <c r="K4" s="26">
        <v>565475.02</v>
      </c>
      <c r="L4" s="29"/>
      <c r="M4" s="37">
        <f>+N4</f>
        <v>0.47707331554633203</v>
      </c>
      <c r="N4" s="37">
        <f>K4/E4</f>
        <v>0.47707331554633203</v>
      </c>
    </row>
    <row r="5" spans="1:16" ht="12" x14ac:dyDescent="0.2">
      <c r="A5" s="31" t="s">
        <v>68</v>
      </c>
      <c r="C5" t="s">
        <v>44</v>
      </c>
      <c r="D5" s="27">
        <v>101</v>
      </c>
      <c r="E5" s="26">
        <v>38968.769999999997</v>
      </c>
      <c r="F5" s="26">
        <v>21438.959999999999</v>
      </c>
      <c r="G5" s="51"/>
      <c r="H5">
        <v>0</v>
      </c>
      <c r="I5" s="28">
        <f t="shared" ref="I5:I68" si="0">E5</f>
        <v>38968.769999999997</v>
      </c>
      <c r="J5" s="28">
        <f t="shared" ref="J5:J68" si="1">F5</f>
        <v>21438.959999999999</v>
      </c>
      <c r="K5">
        <v>0</v>
      </c>
      <c r="L5" s="29"/>
      <c r="M5" s="37">
        <f t="shared" ref="M5:M66" si="2">+N5</f>
        <v>0</v>
      </c>
      <c r="N5" s="37">
        <f t="shared" ref="N5:N66" si="3">K5/E5</f>
        <v>0</v>
      </c>
    </row>
    <row r="6" spans="1:16" ht="12" x14ac:dyDescent="0.2">
      <c r="A6" s="31" t="s">
        <v>68</v>
      </c>
      <c r="C6" t="s">
        <v>45</v>
      </c>
      <c r="D6" s="27">
        <v>101</v>
      </c>
      <c r="E6" s="26">
        <v>29226.58</v>
      </c>
      <c r="F6" s="26">
        <v>29537.46</v>
      </c>
      <c r="G6" s="51"/>
      <c r="H6">
        <v>0</v>
      </c>
      <c r="I6" s="28">
        <f t="shared" si="0"/>
        <v>29226.58</v>
      </c>
      <c r="J6" s="28">
        <f t="shared" si="1"/>
        <v>29537.46</v>
      </c>
      <c r="K6" s="26">
        <v>13880.56</v>
      </c>
      <c r="L6" s="29"/>
      <c r="M6" s="37">
        <f t="shared" si="2"/>
        <v>0.47492932802948545</v>
      </c>
      <c r="N6" s="37">
        <f t="shared" si="3"/>
        <v>0.47492932802948545</v>
      </c>
    </row>
    <row r="7" spans="1:16" ht="12" x14ac:dyDescent="0.2">
      <c r="A7" s="31" t="s">
        <v>68</v>
      </c>
      <c r="C7" t="s">
        <v>46</v>
      </c>
      <c r="D7" s="27">
        <v>101</v>
      </c>
      <c r="E7" s="26">
        <v>146132.88</v>
      </c>
      <c r="F7" s="26">
        <v>147687.29999999999</v>
      </c>
      <c r="G7" s="51"/>
      <c r="H7">
        <v>0</v>
      </c>
      <c r="I7" s="28">
        <f t="shared" si="0"/>
        <v>146132.88</v>
      </c>
      <c r="J7" s="28">
        <f t="shared" si="1"/>
        <v>147687.29999999999</v>
      </c>
      <c r="K7">
        <v>0</v>
      </c>
      <c r="L7" s="29"/>
      <c r="M7" s="37">
        <f t="shared" si="2"/>
        <v>0</v>
      </c>
      <c r="N7" s="37">
        <f t="shared" si="3"/>
        <v>0</v>
      </c>
    </row>
    <row r="8" spans="1:16" ht="12" x14ac:dyDescent="0.2">
      <c r="A8" s="31" t="s">
        <v>68</v>
      </c>
      <c r="C8" t="s">
        <v>47</v>
      </c>
      <c r="D8" s="27">
        <v>101</v>
      </c>
      <c r="E8" s="26">
        <v>45465.67</v>
      </c>
      <c r="F8" s="26">
        <v>45465.67</v>
      </c>
      <c r="G8" s="51"/>
      <c r="H8">
        <v>0</v>
      </c>
      <c r="I8" s="28">
        <f t="shared" si="0"/>
        <v>45465.67</v>
      </c>
      <c r="J8" s="28">
        <f t="shared" si="1"/>
        <v>45465.67</v>
      </c>
      <c r="K8">
        <v>0</v>
      </c>
      <c r="L8" s="29"/>
      <c r="M8" s="37">
        <f t="shared" si="2"/>
        <v>0</v>
      </c>
      <c r="N8" s="37">
        <f t="shared" si="3"/>
        <v>0</v>
      </c>
    </row>
    <row r="9" spans="1:16" ht="12" x14ac:dyDescent="0.2">
      <c r="A9" s="31" t="s">
        <v>68</v>
      </c>
      <c r="C9" t="s">
        <v>48</v>
      </c>
      <c r="D9" s="27">
        <v>101</v>
      </c>
      <c r="E9" s="26">
        <v>97421.92</v>
      </c>
      <c r="F9" s="26">
        <v>53597.4</v>
      </c>
      <c r="G9" s="51"/>
      <c r="H9">
        <v>0</v>
      </c>
      <c r="I9" s="28">
        <f t="shared" si="0"/>
        <v>97421.92</v>
      </c>
      <c r="J9" s="28">
        <f t="shared" si="1"/>
        <v>53597.4</v>
      </c>
      <c r="K9">
        <v>0</v>
      </c>
      <c r="L9" s="29"/>
      <c r="M9" s="37">
        <f t="shared" si="2"/>
        <v>0</v>
      </c>
      <c r="N9" s="37">
        <f t="shared" si="3"/>
        <v>0</v>
      </c>
    </row>
    <row r="10" spans="1:16" ht="12" x14ac:dyDescent="0.2">
      <c r="A10" s="31" t="s">
        <v>68</v>
      </c>
      <c r="C10" t="s">
        <v>49</v>
      </c>
      <c r="D10" s="27">
        <v>101</v>
      </c>
      <c r="E10" s="26">
        <v>121368</v>
      </c>
      <c r="F10" s="26">
        <v>121368</v>
      </c>
      <c r="G10" s="51"/>
      <c r="H10">
        <v>0</v>
      </c>
      <c r="I10" s="28">
        <f t="shared" si="0"/>
        <v>121368</v>
      </c>
      <c r="J10" s="28">
        <f t="shared" si="1"/>
        <v>121368</v>
      </c>
      <c r="K10" s="26">
        <v>41493.879999999997</v>
      </c>
      <c r="L10" s="29"/>
      <c r="M10" s="37">
        <f t="shared" si="2"/>
        <v>0.3418848460879309</v>
      </c>
      <c r="N10" s="37">
        <f t="shared" si="3"/>
        <v>0.3418848460879309</v>
      </c>
    </row>
    <row r="11" spans="1:16" ht="12" x14ac:dyDescent="0.2">
      <c r="A11" s="31" t="s">
        <v>68</v>
      </c>
      <c r="C11" t="s">
        <v>50</v>
      </c>
      <c r="D11" s="27">
        <v>101</v>
      </c>
      <c r="E11" s="26">
        <v>12000</v>
      </c>
      <c r="F11" s="26">
        <v>12000</v>
      </c>
      <c r="G11" s="51"/>
      <c r="H11">
        <v>0</v>
      </c>
      <c r="I11" s="28">
        <f t="shared" si="0"/>
        <v>12000</v>
      </c>
      <c r="J11" s="28">
        <f t="shared" si="1"/>
        <v>12000</v>
      </c>
      <c r="K11" s="26">
        <v>39644.269999999997</v>
      </c>
      <c r="L11" s="29"/>
      <c r="M11" s="37">
        <f t="shared" si="2"/>
        <v>3.3036891666666666</v>
      </c>
      <c r="N11" s="37">
        <f t="shared" si="3"/>
        <v>3.3036891666666666</v>
      </c>
    </row>
    <row r="12" spans="1:16" ht="12" x14ac:dyDescent="0.2">
      <c r="A12" s="31" t="s">
        <v>68</v>
      </c>
      <c r="C12" t="s">
        <v>51</v>
      </c>
      <c r="D12" s="27">
        <v>101</v>
      </c>
      <c r="E12" s="26">
        <v>9000</v>
      </c>
      <c r="F12" s="26">
        <v>9000</v>
      </c>
      <c r="G12" s="51"/>
      <c r="H12">
        <v>0</v>
      </c>
      <c r="I12" s="28">
        <f t="shared" si="0"/>
        <v>9000</v>
      </c>
      <c r="J12" s="28">
        <f t="shared" si="1"/>
        <v>9000</v>
      </c>
      <c r="K12" s="26">
        <v>1868</v>
      </c>
      <c r="L12" s="29"/>
      <c r="M12" s="37">
        <f t="shared" si="2"/>
        <v>0.20755555555555555</v>
      </c>
      <c r="N12" s="37">
        <f t="shared" si="3"/>
        <v>0.20755555555555555</v>
      </c>
    </row>
    <row r="13" spans="1:16" ht="12" x14ac:dyDescent="0.2">
      <c r="A13" s="31" t="s">
        <v>68</v>
      </c>
      <c r="C13" t="s">
        <v>52</v>
      </c>
      <c r="D13" s="27">
        <v>101</v>
      </c>
      <c r="E13" s="26">
        <v>60000</v>
      </c>
      <c r="F13" s="26">
        <v>60000</v>
      </c>
      <c r="G13" s="51"/>
      <c r="H13">
        <v>0</v>
      </c>
      <c r="I13" s="28">
        <f t="shared" si="0"/>
        <v>60000</v>
      </c>
      <c r="J13" s="28">
        <f t="shared" si="1"/>
        <v>60000</v>
      </c>
      <c r="K13" s="26">
        <v>68345.62</v>
      </c>
      <c r="L13" s="29"/>
      <c r="M13" s="37">
        <f t="shared" si="2"/>
        <v>1.1390936666666667</v>
      </c>
      <c r="N13" s="37">
        <f t="shared" si="3"/>
        <v>1.1390936666666667</v>
      </c>
    </row>
    <row r="14" spans="1:16" ht="12" x14ac:dyDescent="0.2">
      <c r="A14" s="31" t="s">
        <v>68</v>
      </c>
      <c r="C14" t="s">
        <v>53</v>
      </c>
      <c r="D14" s="27">
        <v>101</v>
      </c>
      <c r="E14" s="26">
        <v>1500</v>
      </c>
      <c r="F14" s="26">
        <v>1500</v>
      </c>
      <c r="G14" s="51"/>
      <c r="H14">
        <v>0</v>
      </c>
      <c r="I14" s="28">
        <f t="shared" si="0"/>
        <v>1500</v>
      </c>
      <c r="J14" s="28">
        <f t="shared" si="1"/>
        <v>1500</v>
      </c>
      <c r="K14" s="26">
        <v>6729.6</v>
      </c>
      <c r="L14" s="29"/>
      <c r="M14" s="37">
        <f t="shared" si="2"/>
        <v>4.4864000000000006</v>
      </c>
      <c r="N14" s="37">
        <f t="shared" si="3"/>
        <v>4.4864000000000006</v>
      </c>
    </row>
    <row r="15" spans="1:16" ht="12" x14ac:dyDescent="0.2">
      <c r="A15" s="31" t="s">
        <v>68</v>
      </c>
      <c r="C15" t="s">
        <v>54</v>
      </c>
      <c r="D15" s="27">
        <v>101</v>
      </c>
      <c r="E15" s="26">
        <v>451143.18</v>
      </c>
      <c r="F15" s="26">
        <v>451143.18</v>
      </c>
      <c r="G15" s="51"/>
      <c r="H15">
        <v>0</v>
      </c>
      <c r="I15" s="28">
        <f t="shared" si="0"/>
        <v>451143.18</v>
      </c>
      <c r="J15" s="28">
        <f t="shared" si="1"/>
        <v>451143.18</v>
      </c>
      <c r="K15" s="26">
        <v>32811.730000000003</v>
      </c>
      <c r="L15" s="29"/>
      <c r="M15" s="37">
        <f t="shared" si="2"/>
        <v>7.2730191776366887E-2</v>
      </c>
      <c r="N15" s="37">
        <f t="shared" si="3"/>
        <v>7.2730191776366887E-2</v>
      </c>
    </row>
    <row r="16" spans="1:16" ht="12" x14ac:dyDescent="0.2">
      <c r="A16" s="31" t="s">
        <v>68</v>
      </c>
      <c r="C16" t="s">
        <v>55</v>
      </c>
      <c r="D16" s="27">
        <v>101</v>
      </c>
      <c r="E16" s="26">
        <v>12000</v>
      </c>
      <c r="F16" s="26">
        <v>12000</v>
      </c>
      <c r="G16" s="51"/>
      <c r="H16">
        <v>0</v>
      </c>
      <c r="I16" s="28">
        <f t="shared" si="0"/>
        <v>12000</v>
      </c>
      <c r="J16" s="28">
        <f t="shared" si="1"/>
        <v>12000</v>
      </c>
      <c r="K16" s="26">
        <v>52861.2</v>
      </c>
      <c r="L16" s="29"/>
      <c r="M16" s="37">
        <f t="shared" si="2"/>
        <v>4.4051</v>
      </c>
      <c r="N16" s="37">
        <f t="shared" si="3"/>
        <v>4.4051</v>
      </c>
    </row>
    <row r="17" spans="1:14" ht="12" x14ac:dyDescent="0.2">
      <c r="A17" s="31" t="s">
        <v>68</v>
      </c>
      <c r="C17" t="s">
        <v>56</v>
      </c>
      <c r="D17" s="27">
        <v>101</v>
      </c>
      <c r="E17" s="26">
        <v>2400</v>
      </c>
      <c r="F17" s="26">
        <v>2400</v>
      </c>
      <c r="G17" s="51"/>
      <c r="H17">
        <v>0</v>
      </c>
      <c r="I17" s="28">
        <f t="shared" si="0"/>
        <v>2400</v>
      </c>
      <c r="J17" s="28">
        <f t="shared" si="1"/>
        <v>2400</v>
      </c>
      <c r="K17" s="26">
        <v>2200</v>
      </c>
      <c r="L17" s="29"/>
      <c r="M17" s="37">
        <f t="shared" si="2"/>
        <v>0.91666666666666663</v>
      </c>
      <c r="N17" s="37">
        <f t="shared" si="3"/>
        <v>0.91666666666666663</v>
      </c>
    </row>
    <row r="18" spans="1:14" ht="12" x14ac:dyDescent="0.2">
      <c r="A18" s="31" t="s">
        <v>68</v>
      </c>
      <c r="C18" t="s">
        <v>57</v>
      </c>
      <c r="D18" s="27">
        <v>101</v>
      </c>
      <c r="E18" s="26">
        <v>7000</v>
      </c>
      <c r="F18" s="26">
        <v>7000</v>
      </c>
      <c r="G18" s="51"/>
      <c r="H18">
        <v>0</v>
      </c>
      <c r="I18" s="28">
        <f t="shared" si="0"/>
        <v>7000</v>
      </c>
      <c r="J18" s="28">
        <f t="shared" si="1"/>
        <v>7000</v>
      </c>
      <c r="K18">
        <v>0</v>
      </c>
      <c r="L18" s="29"/>
      <c r="M18" s="37">
        <f t="shared" si="2"/>
        <v>0</v>
      </c>
      <c r="N18" s="37">
        <f t="shared" si="3"/>
        <v>0</v>
      </c>
    </row>
    <row r="19" spans="1:14" ht="12" x14ac:dyDescent="0.2">
      <c r="A19" s="31" t="s">
        <v>68</v>
      </c>
      <c r="C19" t="s">
        <v>58</v>
      </c>
      <c r="D19" s="27">
        <v>101</v>
      </c>
      <c r="E19">
        <v>200</v>
      </c>
      <c r="F19">
        <v>200</v>
      </c>
      <c r="G19" s="51"/>
      <c r="H19">
        <v>0</v>
      </c>
      <c r="I19" s="28">
        <f t="shared" si="0"/>
        <v>200</v>
      </c>
      <c r="J19" s="28">
        <f t="shared" si="1"/>
        <v>200</v>
      </c>
      <c r="K19">
        <v>0</v>
      </c>
      <c r="L19" s="29"/>
      <c r="M19" s="37">
        <f t="shared" si="2"/>
        <v>0</v>
      </c>
      <c r="N19" s="37">
        <f t="shared" si="3"/>
        <v>0</v>
      </c>
    </row>
    <row r="20" spans="1:14" ht="12" x14ac:dyDescent="0.2">
      <c r="A20" s="31" t="s">
        <v>68</v>
      </c>
      <c r="C20" t="s">
        <v>59</v>
      </c>
      <c r="D20" s="27">
        <v>101</v>
      </c>
      <c r="E20" s="26">
        <v>8000</v>
      </c>
      <c r="F20" s="26">
        <v>8000</v>
      </c>
      <c r="G20" s="51"/>
      <c r="H20">
        <v>0</v>
      </c>
      <c r="I20" s="28">
        <f t="shared" si="0"/>
        <v>8000</v>
      </c>
      <c r="J20" s="28">
        <f t="shared" si="1"/>
        <v>8000</v>
      </c>
      <c r="K20" s="26">
        <v>25139.279999999999</v>
      </c>
      <c r="L20" s="29"/>
      <c r="M20" s="37">
        <f t="shared" si="2"/>
        <v>3.1424099999999999</v>
      </c>
      <c r="N20" s="37">
        <f t="shared" si="3"/>
        <v>3.1424099999999999</v>
      </c>
    </row>
    <row r="21" spans="1:14" ht="12" x14ac:dyDescent="0.2">
      <c r="A21" s="31" t="s">
        <v>68</v>
      </c>
      <c r="C21" t="s">
        <v>60</v>
      </c>
      <c r="D21" s="27">
        <v>101</v>
      </c>
      <c r="E21" s="26">
        <v>35000</v>
      </c>
      <c r="F21" s="26">
        <v>35000</v>
      </c>
      <c r="G21" s="51"/>
      <c r="H21">
        <v>0</v>
      </c>
      <c r="I21" s="28">
        <f t="shared" si="0"/>
        <v>35000</v>
      </c>
      <c r="J21" s="28">
        <f t="shared" si="1"/>
        <v>35000</v>
      </c>
      <c r="K21" s="26">
        <v>12011.99</v>
      </c>
      <c r="L21" s="29"/>
      <c r="M21" s="37">
        <f t="shared" si="2"/>
        <v>0.34319971428571427</v>
      </c>
      <c r="N21" s="37">
        <f t="shared" si="3"/>
        <v>0.34319971428571427</v>
      </c>
    </row>
    <row r="22" spans="1:14" ht="12" x14ac:dyDescent="0.2">
      <c r="A22" s="31" t="s">
        <v>68</v>
      </c>
      <c r="C22" t="s">
        <v>61</v>
      </c>
      <c r="D22" s="27">
        <v>101</v>
      </c>
      <c r="E22" s="26">
        <v>10000</v>
      </c>
      <c r="F22" s="26">
        <v>10000</v>
      </c>
      <c r="G22" s="51"/>
      <c r="H22">
        <v>0</v>
      </c>
      <c r="I22" s="28">
        <f t="shared" si="0"/>
        <v>10000</v>
      </c>
      <c r="J22" s="28">
        <f t="shared" si="1"/>
        <v>10000</v>
      </c>
      <c r="K22" s="26">
        <v>18762.330000000002</v>
      </c>
      <c r="L22" s="29"/>
      <c r="M22" s="37">
        <f t="shared" si="2"/>
        <v>1.8762330000000003</v>
      </c>
      <c r="N22" s="37">
        <f t="shared" si="3"/>
        <v>1.8762330000000003</v>
      </c>
    </row>
    <row r="23" spans="1:14" ht="12" x14ac:dyDescent="0.2">
      <c r="A23" s="31" t="s">
        <v>68</v>
      </c>
      <c r="C23" t="s">
        <v>62</v>
      </c>
      <c r="D23" s="27">
        <v>101</v>
      </c>
      <c r="E23" s="26">
        <v>18000</v>
      </c>
      <c r="F23" s="26">
        <v>18000</v>
      </c>
      <c r="G23" s="51"/>
      <c r="H23">
        <v>0</v>
      </c>
      <c r="I23" s="28">
        <f t="shared" si="0"/>
        <v>18000</v>
      </c>
      <c r="J23" s="28">
        <f t="shared" si="1"/>
        <v>18000</v>
      </c>
      <c r="K23" s="26">
        <v>34412.99</v>
      </c>
      <c r="L23" s="29"/>
      <c r="M23" s="37">
        <f t="shared" si="2"/>
        <v>1.9118327777777777</v>
      </c>
      <c r="N23" s="37">
        <f t="shared" si="3"/>
        <v>1.9118327777777777</v>
      </c>
    </row>
    <row r="24" spans="1:14" ht="12" x14ac:dyDescent="0.2">
      <c r="A24" s="31" t="s">
        <v>68</v>
      </c>
      <c r="C24" t="s">
        <v>63</v>
      </c>
      <c r="D24" s="27">
        <v>101</v>
      </c>
      <c r="E24" s="26">
        <v>3000</v>
      </c>
      <c r="F24" s="26">
        <v>3000</v>
      </c>
      <c r="G24" s="51"/>
      <c r="H24">
        <v>0</v>
      </c>
      <c r="I24" s="28">
        <f t="shared" si="0"/>
        <v>3000</v>
      </c>
      <c r="J24" s="28">
        <f t="shared" si="1"/>
        <v>3000</v>
      </c>
      <c r="K24" s="26">
        <v>101418.8</v>
      </c>
      <c r="L24" s="29"/>
      <c r="M24" s="37">
        <f t="shared" si="2"/>
        <v>33.806266666666666</v>
      </c>
      <c r="N24" s="37">
        <f t="shared" si="3"/>
        <v>33.806266666666666</v>
      </c>
    </row>
    <row r="25" spans="1:14" ht="19.5" customHeight="1" x14ac:dyDescent="0.2">
      <c r="A25" s="31" t="s">
        <v>70</v>
      </c>
      <c r="B25" s="32" t="s">
        <v>69</v>
      </c>
      <c r="C25" s="33" t="s">
        <v>64</v>
      </c>
      <c r="D25" s="34">
        <v>101</v>
      </c>
      <c r="E25" s="35">
        <v>500000</v>
      </c>
      <c r="F25" s="35">
        <v>500000</v>
      </c>
      <c r="G25" s="52"/>
      <c r="H25" s="35">
        <v>402536.06</v>
      </c>
      <c r="I25" s="28">
        <f t="shared" si="0"/>
        <v>500000</v>
      </c>
      <c r="J25" s="28">
        <f t="shared" si="1"/>
        <v>500000</v>
      </c>
      <c r="K25" s="26">
        <v>924183.88</v>
      </c>
      <c r="L25" s="29"/>
      <c r="M25" s="37">
        <f t="shared" si="2"/>
        <v>1.8483677599999999</v>
      </c>
      <c r="N25" s="37">
        <f t="shared" si="3"/>
        <v>1.8483677599999999</v>
      </c>
    </row>
    <row r="26" spans="1:14" ht="19.5" customHeight="1" x14ac:dyDescent="0.2">
      <c r="A26" s="31" t="s">
        <v>70</v>
      </c>
      <c r="C26" s="33" t="s">
        <v>65</v>
      </c>
      <c r="D26" s="34">
        <v>101</v>
      </c>
      <c r="E26" s="35">
        <v>5000</v>
      </c>
      <c r="F26" s="35">
        <v>5000</v>
      </c>
      <c r="G26" s="52"/>
      <c r="H26" s="35">
        <v>51083</v>
      </c>
      <c r="I26" s="28">
        <f t="shared" si="0"/>
        <v>5000</v>
      </c>
      <c r="J26" s="28">
        <f t="shared" si="1"/>
        <v>5000</v>
      </c>
      <c r="K26" s="26">
        <v>60317.14</v>
      </c>
      <c r="L26" s="29"/>
      <c r="M26" s="37">
        <f t="shared" si="2"/>
        <v>12.063428</v>
      </c>
      <c r="N26" s="37">
        <f t="shared" si="3"/>
        <v>12.063428</v>
      </c>
    </row>
    <row r="27" spans="1:14" ht="19.5" customHeight="1" x14ac:dyDescent="0.2">
      <c r="A27" s="31" t="s">
        <v>70</v>
      </c>
      <c r="C27" s="33" t="s">
        <v>65</v>
      </c>
      <c r="D27" s="34">
        <v>101</v>
      </c>
      <c r="E27" s="35">
        <v>20000</v>
      </c>
      <c r="F27" s="35">
        <v>20000</v>
      </c>
      <c r="G27" s="52"/>
      <c r="H27" s="35">
        <v>61733.120000000003</v>
      </c>
      <c r="I27" s="28">
        <f t="shared" si="0"/>
        <v>20000</v>
      </c>
      <c r="J27" s="28">
        <f t="shared" si="1"/>
        <v>20000</v>
      </c>
      <c r="K27" s="26">
        <v>143794.26999999999</v>
      </c>
      <c r="L27" s="29"/>
      <c r="M27" s="37">
        <f t="shared" si="2"/>
        <v>7.1897134999999999</v>
      </c>
      <c r="N27" s="37">
        <f t="shared" si="3"/>
        <v>7.1897134999999999</v>
      </c>
    </row>
    <row r="28" spans="1:14" ht="33.75" x14ac:dyDescent="0.2">
      <c r="A28" s="31" t="s">
        <v>72</v>
      </c>
      <c r="B28" s="32" t="s">
        <v>71</v>
      </c>
      <c r="C28" s="33" t="s">
        <v>73</v>
      </c>
      <c r="D28" s="34">
        <v>101</v>
      </c>
      <c r="E28" s="59">
        <v>2000000</v>
      </c>
      <c r="F28" s="59">
        <v>3000000</v>
      </c>
      <c r="G28" s="52"/>
      <c r="H28" s="35">
        <v>1000</v>
      </c>
      <c r="I28" s="28">
        <f t="shared" si="0"/>
        <v>2000000</v>
      </c>
      <c r="J28" s="28">
        <f t="shared" si="1"/>
        <v>3000000</v>
      </c>
      <c r="K28" s="47">
        <v>0</v>
      </c>
      <c r="L28" s="29"/>
      <c r="M28" s="37">
        <f t="shared" si="2"/>
        <v>0</v>
      </c>
      <c r="N28" s="37">
        <f t="shared" si="3"/>
        <v>0</v>
      </c>
    </row>
    <row r="29" spans="1:14" ht="12" x14ac:dyDescent="0.2">
      <c r="A29" s="31" t="s">
        <v>72</v>
      </c>
      <c r="C29" t="s">
        <v>74</v>
      </c>
      <c r="D29" s="34">
        <v>101</v>
      </c>
      <c r="E29" s="26">
        <v>30000</v>
      </c>
      <c r="F29" s="26">
        <v>80000</v>
      </c>
      <c r="G29" s="51"/>
      <c r="H29" s="28">
        <v>67170.039999999994</v>
      </c>
      <c r="I29" s="28">
        <f t="shared" si="0"/>
        <v>30000</v>
      </c>
      <c r="J29" s="28">
        <f t="shared" si="1"/>
        <v>80000</v>
      </c>
      <c r="K29" s="26">
        <v>75775.039999999994</v>
      </c>
      <c r="L29" s="29"/>
      <c r="M29" s="37">
        <f t="shared" si="2"/>
        <v>2.5258346666666665</v>
      </c>
      <c r="N29" s="37">
        <f t="shared" si="3"/>
        <v>2.5258346666666665</v>
      </c>
    </row>
    <row r="30" spans="1:14" ht="12" x14ac:dyDescent="0.2">
      <c r="A30" s="31" t="s">
        <v>72</v>
      </c>
      <c r="C30" t="s">
        <v>75</v>
      </c>
      <c r="D30" s="34">
        <v>101</v>
      </c>
      <c r="E30" s="26">
        <v>30000</v>
      </c>
      <c r="F30" s="26">
        <v>60000</v>
      </c>
      <c r="G30" s="53"/>
      <c r="H30" s="26">
        <v>0</v>
      </c>
      <c r="I30" s="28">
        <f t="shared" si="0"/>
        <v>30000</v>
      </c>
      <c r="J30" s="28">
        <f t="shared" si="1"/>
        <v>60000</v>
      </c>
      <c r="K30" s="26">
        <v>69333.63</v>
      </c>
      <c r="M30" s="37">
        <f t="shared" si="2"/>
        <v>2.311121</v>
      </c>
      <c r="N30" s="37">
        <f t="shared" si="3"/>
        <v>2.311121</v>
      </c>
    </row>
    <row r="31" spans="1:14" ht="12" x14ac:dyDescent="0.2">
      <c r="A31" s="31" t="s">
        <v>72</v>
      </c>
      <c r="C31" t="s">
        <v>76</v>
      </c>
      <c r="D31" s="34">
        <v>101</v>
      </c>
      <c r="E31" s="26">
        <v>30000</v>
      </c>
      <c r="F31" s="26">
        <v>60000</v>
      </c>
      <c r="G31" s="53"/>
      <c r="H31">
        <v>0</v>
      </c>
      <c r="I31" s="28">
        <f t="shared" si="0"/>
        <v>30000</v>
      </c>
      <c r="J31" s="28">
        <f t="shared" si="1"/>
        <v>60000</v>
      </c>
      <c r="K31" s="26">
        <v>186600.21</v>
      </c>
      <c r="M31" s="37">
        <f t="shared" si="2"/>
        <v>6.2200069999999998</v>
      </c>
      <c r="N31" s="37">
        <f t="shared" si="3"/>
        <v>6.2200069999999998</v>
      </c>
    </row>
    <row r="32" spans="1:14" ht="12" x14ac:dyDescent="0.2">
      <c r="A32" s="31" t="s">
        <v>72</v>
      </c>
      <c r="C32" t="s">
        <v>77</v>
      </c>
      <c r="D32" s="34">
        <v>101</v>
      </c>
      <c r="E32" s="26">
        <v>30000</v>
      </c>
      <c r="F32" s="26">
        <v>60000</v>
      </c>
      <c r="G32" s="53"/>
      <c r="H32" s="26">
        <v>0</v>
      </c>
      <c r="I32" s="28">
        <f t="shared" si="0"/>
        <v>30000</v>
      </c>
      <c r="J32" s="28">
        <f t="shared" si="1"/>
        <v>60000</v>
      </c>
      <c r="K32" s="26">
        <v>68614</v>
      </c>
      <c r="M32" s="37">
        <f t="shared" si="2"/>
        <v>2.2871333333333332</v>
      </c>
      <c r="N32" s="37">
        <f t="shared" si="3"/>
        <v>2.2871333333333332</v>
      </c>
    </row>
    <row r="33" spans="1:14" ht="12" x14ac:dyDescent="0.2">
      <c r="A33" s="31" t="s">
        <v>72</v>
      </c>
      <c r="C33" t="s">
        <v>78</v>
      </c>
      <c r="D33" s="34">
        <v>101</v>
      </c>
      <c r="E33" s="26">
        <v>30000</v>
      </c>
      <c r="F33" s="26">
        <v>60000</v>
      </c>
      <c r="G33" s="53"/>
      <c r="H33" s="26">
        <v>0</v>
      </c>
      <c r="I33" s="28">
        <f t="shared" si="0"/>
        <v>30000</v>
      </c>
      <c r="J33" s="28">
        <f t="shared" si="1"/>
        <v>60000</v>
      </c>
      <c r="K33" s="26">
        <v>228244</v>
      </c>
      <c r="M33" s="37">
        <f t="shared" si="2"/>
        <v>7.608133333333333</v>
      </c>
      <c r="N33" s="37">
        <f t="shared" si="3"/>
        <v>7.608133333333333</v>
      </c>
    </row>
    <row r="34" spans="1:14" ht="12" x14ac:dyDescent="0.2">
      <c r="A34" s="31" t="s">
        <v>72</v>
      </c>
      <c r="C34" s="4" t="s">
        <v>79</v>
      </c>
      <c r="D34" s="34">
        <v>101</v>
      </c>
      <c r="E34" s="26">
        <v>30000</v>
      </c>
      <c r="F34" s="26">
        <v>60000</v>
      </c>
      <c r="H34" s="4">
        <v>0</v>
      </c>
      <c r="I34" s="28">
        <f t="shared" si="0"/>
        <v>30000</v>
      </c>
      <c r="J34" s="28">
        <f t="shared" si="1"/>
        <v>60000</v>
      </c>
      <c r="K34">
        <v>0</v>
      </c>
      <c r="M34" s="37">
        <f t="shared" si="2"/>
        <v>0</v>
      </c>
      <c r="N34" s="37">
        <f t="shared" si="3"/>
        <v>0</v>
      </c>
    </row>
    <row r="35" spans="1:14" ht="12" x14ac:dyDescent="0.2">
      <c r="A35" s="31" t="s">
        <v>72</v>
      </c>
      <c r="C35" s="4" t="s">
        <v>80</v>
      </c>
      <c r="D35" s="34">
        <v>101</v>
      </c>
      <c r="E35" s="26">
        <v>30000</v>
      </c>
      <c r="F35" s="26">
        <v>60000</v>
      </c>
      <c r="H35" s="4">
        <v>0</v>
      </c>
      <c r="I35" s="28">
        <f t="shared" si="0"/>
        <v>30000</v>
      </c>
      <c r="J35" s="28">
        <f t="shared" si="1"/>
        <v>60000</v>
      </c>
      <c r="K35">
        <v>0</v>
      </c>
      <c r="M35" s="37">
        <f t="shared" si="2"/>
        <v>0</v>
      </c>
      <c r="N35" s="37">
        <f t="shared" si="3"/>
        <v>0</v>
      </c>
    </row>
    <row r="36" spans="1:14" ht="12" x14ac:dyDescent="0.2">
      <c r="A36" s="31" t="s">
        <v>72</v>
      </c>
      <c r="C36" s="4" t="s">
        <v>81</v>
      </c>
      <c r="D36" s="34">
        <v>101</v>
      </c>
      <c r="E36" s="26">
        <v>30000</v>
      </c>
      <c r="F36" s="26">
        <v>60000</v>
      </c>
      <c r="H36" s="4">
        <v>0</v>
      </c>
      <c r="I36" s="28">
        <f t="shared" si="0"/>
        <v>30000</v>
      </c>
      <c r="J36" s="28">
        <f t="shared" si="1"/>
        <v>60000</v>
      </c>
      <c r="K36">
        <v>0</v>
      </c>
      <c r="M36" s="37">
        <f t="shared" si="2"/>
        <v>0</v>
      </c>
      <c r="N36" s="37">
        <f t="shared" si="3"/>
        <v>0</v>
      </c>
    </row>
    <row r="37" spans="1:14" ht="12" x14ac:dyDescent="0.2">
      <c r="A37" s="31" t="s">
        <v>72</v>
      </c>
      <c r="C37" s="4" t="s">
        <v>82</v>
      </c>
      <c r="D37" s="34">
        <v>101</v>
      </c>
      <c r="E37" s="26">
        <v>30000</v>
      </c>
      <c r="F37" s="26">
        <v>60000</v>
      </c>
      <c r="H37" s="4">
        <v>0</v>
      </c>
      <c r="I37" s="28">
        <f t="shared" si="0"/>
        <v>30000</v>
      </c>
      <c r="J37" s="28">
        <f t="shared" si="1"/>
        <v>60000</v>
      </c>
      <c r="K37">
        <v>0</v>
      </c>
      <c r="M37" s="37">
        <f t="shared" si="2"/>
        <v>0</v>
      </c>
      <c r="N37" s="37">
        <f t="shared" si="3"/>
        <v>0</v>
      </c>
    </row>
    <row r="38" spans="1:14" ht="12" x14ac:dyDescent="0.2">
      <c r="A38" s="31" t="s">
        <v>72</v>
      </c>
      <c r="C38" s="4" t="s">
        <v>83</v>
      </c>
      <c r="D38" s="34">
        <v>101</v>
      </c>
      <c r="E38" s="26">
        <v>30000</v>
      </c>
      <c r="F38" s="26">
        <v>60000</v>
      </c>
      <c r="H38" s="4">
        <v>0</v>
      </c>
      <c r="I38" s="28">
        <f t="shared" si="0"/>
        <v>30000</v>
      </c>
      <c r="J38" s="28">
        <f t="shared" si="1"/>
        <v>60000</v>
      </c>
      <c r="K38" s="26">
        <v>3610</v>
      </c>
      <c r="M38" s="37">
        <f t="shared" si="2"/>
        <v>0.12033333333333333</v>
      </c>
      <c r="N38" s="37">
        <f t="shared" si="3"/>
        <v>0.12033333333333333</v>
      </c>
    </row>
    <row r="39" spans="1:14" s="36" customFormat="1" ht="45" customHeight="1" x14ac:dyDescent="0.2">
      <c r="A39" s="31" t="s">
        <v>84</v>
      </c>
      <c r="B39" s="44" t="s">
        <v>85</v>
      </c>
      <c r="C39" s="4" t="s">
        <v>86</v>
      </c>
      <c r="D39" s="34">
        <v>101</v>
      </c>
      <c r="E39" s="26">
        <v>3600000</v>
      </c>
      <c r="F39" s="26">
        <v>3600000</v>
      </c>
      <c r="G39" s="53"/>
      <c r="H39" s="26">
        <v>1125000</v>
      </c>
      <c r="I39" s="28">
        <f t="shared" si="0"/>
        <v>3600000</v>
      </c>
      <c r="J39" s="28">
        <f t="shared" si="1"/>
        <v>3600000</v>
      </c>
      <c r="K39" s="26">
        <v>1875000</v>
      </c>
      <c r="M39" s="37">
        <f t="shared" si="2"/>
        <v>0.52083333333333337</v>
      </c>
      <c r="N39" s="37">
        <f t="shared" si="3"/>
        <v>0.52083333333333337</v>
      </c>
    </row>
    <row r="40" spans="1:14" ht="54.75" customHeight="1" x14ac:dyDescent="0.2">
      <c r="A40" s="31" t="s">
        <v>88</v>
      </c>
      <c r="B40" s="32" t="s">
        <v>87</v>
      </c>
      <c r="C40" s="33" t="s">
        <v>43</v>
      </c>
      <c r="D40" s="27">
        <v>102</v>
      </c>
      <c r="E40" s="38">
        <v>344935.95</v>
      </c>
      <c r="F40" s="38">
        <v>362948.7</v>
      </c>
      <c r="G40" s="55"/>
      <c r="H40" s="38">
        <v>68186.58</v>
      </c>
      <c r="I40" s="28">
        <f t="shared" si="0"/>
        <v>344935.95</v>
      </c>
      <c r="J40" s="28">
        <f t="shared" si="1"/>
        <v>362948.7</v>
      </c>
      <c r="K40" s="38">
        <v>140873.88</v>
      </c>
      <c r="M40" s="37">
        <f t="shared" si="2"/>
        <v>0.40840590840125535</v>
      </c>
      <c r="N40" s="37">
        <f t="shared" si="3"/>
        <v>0.40840590840125535</v>
      </c>
    </row>
    <row r="41" spans="1:14" ht="12" x14ac:dyDescent="0.2">
      <c r="A41" s="31" t="s">
        <v>88</v>
      </c>
      <c r="C41" s="33" t="s">
        <v>89</v>
      </c>
      <c r="D41" s="27">
        <v>102</v>
      </c>
      <c r="E41" s="26">
        <v>38968.769999999997</v>
      </c>
      <c r="F41" s="26">
        <v>2368.44</v>
      </c>
      <c r="G41" s="55"/>
      <c r="H41" s="33">
        <v>0</v>
      </c>
      <c r="I41" s="28">
        <f t="shared" si="0"/>
        <v>38968.769999999997</v>
      </c>
      <c r="J41" s="28">
        <f t="shared" si="1"/>
        <v>2368.44</v>
      </c>
      <c r="K41">
        <v>0</v>
      </c>
      <c r="M41" s="37">
        <f t="shared" si="2"/>
        <v>0</v>
      </c>
      <c r="N41" s="37">
        <f t="shared" si="3"/>
        <v>0</v>
      </c>
    </row>
    <row r="42" spans="1:14" ht="12" x14ac:dyDescent="0.2">
      <c r="A42" s="31" t="s">
        <v>88</v>
      </c>
      <c r="C42" s="33" t="s">
        <v>45</v>
      </c>
      <c r="D42" s="27">
        <v>102</v>
      </c>
      <c r="E42" s="26">
        <v>8505.27</v>
      </c>
      <c r="F42" s="26">
        <v>8949.42</v>
      </c>
      <c r="G42" s="55"/>
      <c r="H42" s="33">
        <v>0</v>
      </c>
      <c r="I42" s="28">
        <f t="shared" si="0"/>
        <v>8505.27</v>
      </c>
      <c r="J42" s="28">
        <f t="shared" si="1"/>
        <v>8949.42</v>
      </c>
      <c r="K42" s="26">
        <v>3586.54</v>
      </c>
      <c r="M42" s="37">
        <f t="shared" si="2"/>
        <v>0.42168443800138028</v>
      </c>
      <c r="N42" s="37">
        <f t="shared" si="3"/>
        <v>0.42168443800138028</v>
      </c>
    </row>
    <row r="43" spans="1:14" ht="12" x14ac:dyDescent="0.2">
      <c r="A43" s="31" t="s">
        <v>88</v>
      </c>
      <c r="C43" s="33" t="s">
        <v>46</v>
      </c>
      <c r="D43" s="27">
        <v>102</v>
      </c>
      <c r="E43" s="26">
        <v>42526.35</v>
      </c>
      <c r="F43" s="26">
        <v>44747.1</v>
      </c>
      <c r="G43" s="55"/>
      <c r="H43" s="33">
        <v>0</v>
      </c>
      <c r="I43" s="28">
        <f t="shared" si="0"/>
        <v>42526.35</v>
      </c>
      <c r="J43" s="28">
        <f t="shared" si="1"/>
        <v>44747.1</v>
      </c>
      <c r="K43">
        <v>0</v>
      </c>
      <c r="M43" s="37">
        <f t="shared" si="2"/>
        <v>0</v>
      </c>
      <c r="N43" s="37">
        <f t="shared" si="3"/>
        <v>0</v>
      </c>
    </row>
    <row r="44" spans="1:14" ht="12" x14ac:dyDescent="0.2">
      <c r="A44" s="31" t="s">
        <v>88</v>
      </c>
      <c r="C44" s="33" t="s">
        <v>47</v>
      </c>
      <c r="D44" s="27">
        <v>102</v>
      </c>
      <c r="E44" s="26">
        <v>22732.23</v>
      </c>
      <c r="F44" s="26">
        <v>24232.69</v>
      </c>
      <c r="G44" s="55"/>
      <c r="H44" s="33">
        <v>0</v>
      </c>
      <c r="I44" s="28">
        <f t="shared" si="0"/>
        <v>22732.23</v>
      </c>
      <c r="J44" s="28">
        <f t="shared" si="1"/>
        <v>24232.69</v>
      </c>
      <c r="K44">
        <v>0</v>
      </c>
      <c r="M44" s="37">
        <f t="shared" si="2"/>
        <v>0</v>
      </c>
      <c r="N44" s="37">
        <f t="shared" si="3"/>
        <v>0</v>
      </c>
    </row>
    <row r="45" spans="1:14" ht="12" x14ac:dyDescent="0.2">
      <c r="A45" s="31" t="s">
        <v>88</v>
      </c>
      <c r="C45" s="33" t="s">
        <v>48</v>
      </c>
      <c r="D45" s="27">
        <v>102</v>
      </c>
      <c r="E45" s="26">
        <v>28350.9</v>
      </c>
      <c r="F45" s="26">
        <v>5921.1</v>
      </c>
      <c r="G45" s="55"/>
      <c r="H45" s="33">
        <v>0</v>
      </c>
      <c r="I45" s="28">
        <f t="shared" si="0"/>
        <v>28350.9</v>
      </c>
      <c r="J45" s="28">
        <f t="shared" si="1"/>
        <v>5921.1</v>
      </c>
      <c r="K45">
        <v>0</v>
      </c>
      <c r="M45" s="37">
        <f t="shared" si="2"/>
        <v>0</v>
      </c>
      <c r="N45" s="37">
        <f t="shared" si="3"/>
        <v>0</v>
      </c>
    </row>
    <row r="46" spans="1:14" ht="12" x14ac:dyDescent="0.2">
      <c r="A46" s="31" t="s">
        <v>88</v>
      </c>
      <c r="C46" s="33" t="s">
        <v>49</v>
      </c>
      <c r="D46" s="27">
        <v>102</v>
      </c>
      <c r="E46" s="26">
        <v>43768</v>
      </c>
      <c r="F46" s="26">
        <v>43768</v>
      </c>
      <c r="G46" s="55"/>
      <c r="H46" s="38">
        <v>4842</v>
      </c>
      <c r="I46" s="28">
        <f t="shared" si="0"/>
        <v>43768</v>
      </c>
      <c r="J46" s="28">
        <f t="shared" si="1"/>
        <v>43768</v>
      </c>
      <c r="K46" s="26">
        <v>9684</v>
      </c>
      <c r="M46" s="37">
        <f t="shared" si="2"/>
        <v>0.2212575397550722</v>
      </c>
      <c r="N46" s="37">
        <f t="shared" si="3"/>
        <v>0.2212575397550722</v>
      </c>
    </row>
    <row r="47" spans="1:14" ht="12" x14ac:dyDescent="0.2">
      <c r="A47" s="31" t="s">
        <v>88</v>
      </c>
      <c r="C47" s="33" t="s">
        <v>50</v>
      </c>
      <c r="D47" s="27">
        <v>102</v>
      </c>
      <c r="E47" s="26">
        <v>10000</v>
      </c>
      <c r="F47" s="26">
        <v>10000</v>
      </c>
      <c r="G47" s="55"/>
      <c r="H47" s="38">
        <v>7673.4</v>
      </c>
      <c r="I47" s="28">
        <f t="shared" si="0"/>
        <v>10000</v>
      </c>
      <c r="J47" s="28">
        <f t="shared" si="1"/>
        <v>10000</v>
      </c>
      <c r="K47" s="26">
        <v>7673.4</v>
      </c>
      <c r="M47" s="37">
        <f t="shared" si="2"/>
        <v>0.76733999999999991</v>
      </c>
      <c r="N47" s="37">
        <f t="shared" si="3"/>
        <v>0.76733999999999991</v>
      </c>
    </row>
    <row r="48" spans="1:14" ht="12" x14ac:dyDescent="0.2">
      <c r="A48" s="31" t="s">
        <v>88</v>
      </c>
      <c r="C48" s="33" t="s">
        <v>51</v>
      </c>
      <c r="D48" s="27">
        <v>102</v>
      </c>
      <c r="E48" s="26">
        <v>5000</v>
      </c>
      <c r="F48" s="26">
        <v>5000</v>
      </c>
      <c r="G48" s="55"/>
      <c r="H48" s="38">
        <v>7888</v>
      </c>
      <c r="I48" s="28">
        <f t="shared" si="0"/>
        <v>5000</v>
      </c>
      <c r="J48" s="28">
        <f t="shared" si="1"/>
        <v>5000</v>
      </c>
      <c r="K48" s="26">
        <v>7888</v>
      </c>
      <c r="M48" s="37">
        <f t="shared" si="2"/>
        <v>1.5775999999999999</v>
      </c>
      <c r="N48" s="37">
        <f t="shared" si="3"/>
        <v>1.5775999999999999</v>
      </c>
    </row>
    <row r="49" spans="1:14" ht="12" x14ac:dyDescent="0.2">
      <c r="A49" s="31" t="s">
        <v>88</v>
      </c>
      <c r="C49" s="33" t="s">
        <v>90</v>
      </c>
      <c r="D49" s="27">
        <v>102</v>
      </c>
      <c r="E49" s="26">
        <v>4280</v>
      </c>
      <c r="F49" s="26">
        <v>4280</v>
      </c>
      <c r="G49" s="55"/>
      <c r="H49" s="33">
        <v>0</v>
      </c>
      <c r="I49" s="28">
        <f t="shared" si="0"/>
        <v>4280</v>
      </c>
      <c r="J49" s="28">
        <f t="shared" si="1"/>
        <v>4280</v>
      </c>
      <c r="K49">
        <v>0</v>
      </c>
      <c r="M49" s="37">
        <f t="shared" si="2"/>
        <v>0</v>
      </c>
      <c r="N49" s="37">
        <f t="shared" si="3"/>
        <v>0</v>
      </c>
    </row>
    <row r="50" spans="1:14" ht="12" x14ac:dyDescent="0.2">
      <c r="A50" s="31" t="s">
        <v>88</v>
      </c>
      <c r="C50" s="33" t="s">
        <v>52</v>
      </c>
      <c r="D50" s="27">
        <v>102</v>
      </c>
      <c r="E50" s="26">
        <v>3000</v>
      </c>
      <c r="F50" s="26">
        <v>3000</v>
      </c>
      <c r="G50" s="55"/>
      <c r="H50" s="33">
        <v>0</v>
      </c>
      <c r="I50" s="28">
        <f t="shared" si="0"/>
        <v>3000</v>
      </c>
      <c r="J50" s="28">
        <f t="shared" si="1"/>
        <v>3000</v>
      </c>
      <c r="K50">
        <v>0</v>
      </c>
      <c r="M50" s="37">
        <f t="shared" si="2"/>
        <v>0</v>
      </c>
      <c r="N50" s="37">
        <f t="shared" si="3"/>
        <v>0</v>
      </c>
    </row>
    <row r="51" spans="1:14" ht="12" x14ac:dyDescent="0.2">
      <c r="A51" s="31" t="s">
        <v>88</v>
      </c>
      <c r="C51" s="33" t="s">
        <v>54</v>
      </c>
      <c r="D51" s="27">
        <v>102</v>
      </c>
      <c r="E51" s="26">
        <v>35000</v>
      </c>
      <c r="F51" s="26">
        <v>35000</v>
      </c>
      <c r="G51" s="55"/>
      <c r="H51" s="33">
        <v>0</v>
      </c>
      <c r="I51" s="28">
        <f t="shared" si="0"/>
        <v>35000</v>
      </c>
      <c r="J51" s="28">
        <f t="shared" si="1"/>
        <v>35000</v>
      </c>
      <c r="K51" s="26">
        <v>8969.64</v>
      </c>
      <c r="M51" s="37">
        <f t="shared" si="2"/>
        <v>0.25627542857142854</v>
      </c>
      <c r="N51" s="37">
        <f t="shared" si="3"/>
        <v>0.25627542857142854</v>
      </c>
    </row>
    <row r="52" spans="1:14" ht="12" x14ac:dyDescent="0.2">
      <c r="A52" s="31" t="s">
        <v>88</v>
      </c>
      <c r="C52" s="33" t="s">
        <v>56</v>
      </c>
      <c r="D52" s="27">
        <v>102</v>
      </c>
      <c r="E52" s="26">
        <v>2400</v>
      </c>
      <c r="F52" s="26">
        <v>2400</v>
      </c>
      <c r="G52" s="55"/>
      <c r="H52" s="38">
        <v>5600</v>
      </c>
      <c r="I52" s="28">
        <f t="shared" si="0"/>
        <v>2400</v>
      </c>
      <c r="J52" s="28">
        <f t="shared" si="1"/>
        <v>2400</v>
      </c>
      <c r="K52" s="26">
        <v>5600</v>
      </c>
      <c r="M52" s="37">
        <f t="shared" si="2"/>
        <v>2.3333333333333335</v>
      </c>
      <c r="N52" s="37">
        <f t="shared" si="3"/>
        <v>2.3333333333333335</v>
      </c>
    </row>
    <row r="53" spans="1:14" ht="12" x14ac:dyDescent="0.2">
      <c r="A53" s="31" t="s">
        <v>88</v>
      </c>
      <c r="C53" s="33" t="s">
        <v>91</v>
      </c>
      <c r="D53" s="27">
        <v>102</v>
      </c>
      <c r="E53" s="26">
        <v>5000</v>
      </c>
      <c r="F53" s="26">
        <v>5000</v>
      </c>
      <c r="G53" s="55"/>
      <c r="H53" s="38">
        <v>3498</v>
      </c>
      <c r="I53" s="28">
        <f t="shared" si="0"/>
        <v>5000</v>
      </c>
      <c r="J53" s="28">
        <f t="shared" si="1"/>
        <v>5000</v>
      </c>
      <c r="K53" s="26">
        <v>21897</v>
      </c>
      <c r="M53" s="37">
        <f t="shared" si="2"/>
        <v>4.3794000000000004</v>
      </c>
      <c r="N53" s="37">
        <f t="shared" si="3"/>
        <v>4.3794000000000004</v>
      </c>
    </row>
    <row r="54" spans="1:14" ht="12" x14ac:dyDescent="0.2">
      <c r="A54" s="31" t="s">
        <v>88</v>
      </c>
      <c r="C54" s="33" t="s">
        <v>57</v>
      </c>
      <c r="D54" s="27">
        <v>102</v>
      </c>
      <c r="E54" s="26">
        <v>4280</v>
      </c>
      <c r="F54" s="26">
        <v>4280</v>
      </c>
      <c r="G54" s="55"/>
      <c r="H54" s="38">
        <v>4589</v>
      </c>
      <c r="I54" s="28">
        <f t="shared" si="0"/>
        <v>4280</v>
      </c>
      <c r="J54" s="28">
        <f t="shared" si="1"/>
        <v>4280</v>
      </c>
      <c r="K54">
        <v>0</v>
      </c>
      <c r="M54" s="37">
        <f t="shared" si="2"/>
        <v>0</v>
      </c>
      <c r="N54" s="37">
        <f t="shared" si="3"/>
        <v>0</v>
      </c>
    </row>
    <row r="55" spans="1:14" ht="12" x14ac:dyDescent="0.2">
      <c r="A55" s="31" t="s">
        <v>88</v>
      </c>
      <c r="C55" s="33" t="s">
        <v>92</v>
      </c>
      <c r="D55" s="27">
        <v>102</v>
      </c>
      <c r="E55" s="26">
        <v>5000</v>
      </c>
      <c r="F55" s="26">
        <v>5000</v>
      </c>
      <c r="G55" s="55"/>
      <c r="H55" s="33">
        <v>0</v>
      </c>
      <c r="I55" s="28">
        <f t="shared" si="0"/>
        <v>5000</v>
      </c>
      <c r="J55" s="28">
        <f t="shared" si="1"/>
        <v>5000</v>
      </c>
      <c r="K55">
        <v>0</v>
      </c>
      <c r="M55" s="37">
        <f t="shared" si="2"/>
        <v>0</v>
      </c>
      <c r="N55" s="37">
        <f t="shared" si="3"/>
        <v>0</v>
      </c>
    </row>
    <row r="56" spans="1:14" ht="12" x14ac:dyDescent="0.2">
      <c r="A56" s="31" t="s">
        <v>88</v>
      </c>
      <c r="C56" s="33" t="s">
        <v>59</v>
      </c>
      <c r="D56" s="27">
        <v>102</v>
      </c>
      <c r="E56" s="26">
        <v>5000</v>
      </c>
      <c r="F56" s="26">
        <v>5000</v>
      </c>
      <c r="G56" s="55"/>
      <c r="H56" s="33">
        <v>0</v>
      </c>
      <c r="I56" s="28">
        <f t="shared" si="0"/>
        <v>5000</v>
      </c>
      <c r="J56" s="28">
        <f t="shared" si="1"/>
        <v>5000</v>
      </c>
      <c r="K56">
        <v>0</v>
      </c>
      <c r="M56" s="37">
        <f t="shared" si="2"/>
        <v>0</v>
      </c>
      <c r="N56" s="37">
        <f t="shared" si="3"/>
        <v>0</v>
      </c>
    </row>
    <row r="57" spans="1:14" ht="12" x14ac:dyDescent="0.2">
      <c r="A57" s="31" t="s">
        <v>88</v>
      </c>
      <c r="C57" s="33" t="s">
        <v>60</v>
      </c>
      <c r="D57" s="27">
        <v>102</v>
      </c>
      <c r="E57" s="26">
        <v>7000</v>
      </c>
      <c r="F57" s="26">
        <v>7000</v>
      </c>
      <c r="G57" s="55"/>
      <c r="H57" s="38">
        <v>3275</v>
      </c>
      <c r="I57" s="28">
        <f t="shared" si="0"/>
        <v>7000</v>
      </c>
      <c r="J57" s="28">
        <f t="shared" si="1"/>
        <v>7000</v>
      </c>
      <c r="K57" s="26">
        <v>6315</v>
      </c>
      <c r="M57" s="37">
        <f t="shared" si="2"/>
        <v>0.90214285714285714</v>
      </c>
      <c r="N57" s="37">
        <f t="shared" si="3"/>
        <v>0.90214285714285714</v>
      </c>
    </row>
    <row r="58" spans="1:14" ht="12" x14ac:dyDescent="0.2">
      <c r="A58" s="31" t="s">
        <v>93</v>
      </c>
      <c r="C58" t="s">
        <v>43</v>
      </c>
      <c r="D58" s="27">
        <v>103</v>
      </c>
      <c r="E58" s="26">
        <v>1964838.8</v>
      </c>
      <c r="F58" s="26">
        <v>2094516</v>
      </c>
      <c r="G58" s="53"/>
      <c r="H58" s="26">
        <v>490940.64</v>
      </c>
      <c r="I58" s="28">
        <f t="shared" si="0"/>
        <v>1964838.8</v>
      </c>
      <c r="J58" s="28">
        <f t="shared" si="1"/>
        <v>2094516</v>
      </c>
      <c r="K58" s="26">
        <v>1014282.72</v>
      </c>
      <c r="M58" s="37">
        <f t="shared" si="2"/>
        <v>0.51621676037749253</v>
      </c>
      <c r="N58" s="37">
        <f t="shared" si="3"/>
        <v>0.51621676037749253</v>
      </c>
    </row>
    <row r="59" spans="1:14" ht="12" x14ac:dyDescent="0.2">
      <c r="A59" s="31" t="s">
        <v>93</v>
      </c>
      <c r="C59" t="s">
        <v>45</v>
      </c>
      <c r="D59" s="27">
        <v>103</v>
      </c>
      <c r="E59" s="26">
        <v>48448.08</v>
      </c>
      <c r="F59" s="26">
        <v>51645.599999999999</v>
      </c>
      <c r="G59" s="53"/>
      <c r="H59">
        <v>0</v>
      </c>
      <c r="I59" s="28">
        <f t="shared" si="0"/>
        <v>48448.08</v>
      </c>
      <c r="J59" s="28">
        <f t="shared" si="1"/>
        <v>51645.599999999999</v>
      </c>
      <c r="K59" s="26">
        <v>25822.799999999999</v>
      </c>
      <c r="M59" s="37">
        <f t="shared" si="2"/>
        <v>0.53299945013300831</v>
      </c>
      <c r="N59" s="37">
        <f t="shared" si="3"/>
        <v>0.53299945013300831</v>
      </c>
    </row>
    <row r="60" spans="1:14" ht="12" x14ac:dyDescent="0.2">
      <c r="A60" s="31" t="s">
        <v>93</v>
      </c>
      <c r="C60" t="s">
        <v>46</v>
      </c>
      <c r="D60" s="27">
        <v>103</v>
      </c>
      <c r="E60" s="26">
        <v>242240.4</v>
      </c>
      <c r="F60" s="26">
        <v>258228</v>
      </c>
      <c r="G60" s="53"/>
      <c r="H60">
        <v>0</v>
      </c>
      <c r="I60" s="28">
        <f t="shared" si="0"/>
        <v>242240.4</v>
      </c>
      <c r="J60" s="28">
        <f t="shared" si="1"/>
        <v>258228</v>
      </c>
      <c r="K60">
        <v>0</v>
      </c>
      <c r="M60" s="37">
        <f t="shared" si="2"/>
        <v>0</v>
      </c>
      <c r="N60" s="37">
        <f t="shared" si="3"/>
        <v>0</v>
      </c>
    </row>
    <row r="61" spans="1:14" ht="12" x14ac:dyDescent="0.2">
      <c r="A61" s="31" t="s">
        <v>93</v>
      </c>
      <c r="C61" t="s">
        <v>47</v>
      </c>
      <c r="D61" s="27">
        <v>103</v>
      </c>
      <c r="E61" s="26">
        <v>163671.07</v>
      </c>
      <c r="F61" s="26">
        <v>174473.18</v>
      </c>
      <c r="G61" s="53"/>
      <c r="H61">
        <v>0</v>
      </c>
      <c r="I61" s="28">
        <f t="shared" si="0"/>
        <v>163671.07</v>
      </c>
      <c r="J61" s="28">
        <f t="shared" si="1"/>
        <v>174473.18</v>
      </c>
      <c r="K61">
        <v>0</v>
      </c>
      <c r="M61" s="37">
        <f t="shared" si="2"/>
        <v>0</v>
      </c>
      <c r="N61" s="37">
        <f t="shared" si="3"/>
        <v>0</v>
      </c>
    </row>
    <row r="62" spans="1:14" ht="12" x14ac:dyDescent="0.2">
      <c r="A62" s="31" t="s">
        <v>93</v>
      </c>
      <c r="C62" t="s">
        <v>49</v>
      </c>
      <c r="D62" s="27">
        <v>103</v>
      </c>
      <c r="E62" s="26">
        <v>194944</v>
      </c>
      <c r="F62" s="26">
        <v>194944</v>
      </c>
      <c r="G62" s="53"/>
      <c r="H62" s="26">
        <v>38322</v>
      </c>
      <c r="I62" s="28">
        <f t="shared" si="0"/>
        <v>194944</v>
      </c>
      <c r="J62" s="28">
        <f t="shared" si="1"/>
        <v>194944</v>
      </c>
      <c r="K62" s="26">
        <v>77058</v>
      </c>
      <c r="M62" s="37">
        <f t="shared" si="2"/>
        <v>0.39528274786605383</v>
      </c>
      <c r="N62" s="37">
        <f t="shared" si="3"/>
        <v>0.39528274786605383</v>
      </c>
    </row>
    <row r="63" spans="1:14" ht="12" x14ac:dyDescent="0.2">
      <c r="A63" s="31" t="s">
        <v>93</v>
      </c>
      <c r="C63" t="s">
        <v>54</v>
      </c>
      <c r="D63" s="27">
        <v>103</v>
      </c>
      <c r="E63" s="26">
        <v>10000</v>
      </c>
      <c r="F63" s="26">
        <v>10000</v>
      </c>
      <c r="G63" s="53"/>
      <c r="H63">
        <v>0</v>
      </c>
      <c r="I63" s="28">
        <f t="shared" si="0"/>
        <v>10000</v>
      </c>
      <c r="J63" s="28">
        <f t="shared" si="1"/>
        <v>10000</v>
      </c>
      <c r="K63">
        <v>0</v>
      </c>
      <c r="M63" s="37">
        <f t="shared" si="2"/>
        <v>0</v>
      </c>
      <c r="N63" s="37">
        <f t="shared" si="3"/>
        <v>0</v>
      </c>
    </row>
    <row r="64" spans="1:14" ht="12" x14ac:dyDescent="0.2">
      <c r="A64" s="31" t="s">
        <v>93</v>
      </c>
      <c r="C64" t="s">
        <v>56</v>
      </c>
      <c r="D64" s="27">
        <v>103</v>
      </c>
      <c r="E64" s="26">
        <v>15000</v>
      </c>
      <c r="F64" s="26">
        <v>15000</v>
      </c>
      <c r="G64" s="53"/>
      <c r="H64">
        <v>0</v>
      </c>
      <c r="I64" s="28">
        <f t="shared" si="0"/>
        <v>15000</v>
      </c>
      <c r="J64" s="28">
        <f t="shared" si="1"/>
        <v>15000</v>
      </c>
      <c r="K64" s="26">
        <v>6000</v>
      </c>
      <c r="M64" s="37">
        <f t="shared" si="2"/>
        <v>0.4</v>
      </c>
      <c r="N64" s="37">
        <f t="shared" si="3"/>
        <v>0.4</v>
      </c>
    </row>
    <row r="65" spans="1:14" ht="12" x14ac:dyDescent="0.2">
      <c r="A65" s="31" t="s">
        <v>93</v>
      </c>
      <c r="C65" t="s">
        <v>60</v>
      </c>
      <c r="D65" s="27">
        <v>103</v>
      </c>
      <c r="E65" s="26">
        <v>20000</v>
      </c>
      <c r="F65" s="26">
        <v>20000</v>
      </c>
      <c r="G65" s="53"/>
      <c r="H65">
        <v>0</v>
      </c>
      <c r="I65" s="28">
        <f t="shared" si="0"/>
        <v>20000</v>
      </c>
      <c r="J65" s="28">
        <f t="shared" si="1"/>
        <v>20000</v>
      </c>
      <c r="K65">
        <v>0</v>
      </c>
      <c r="M65" s="37">
        <f t="shared" si="2"/>
        <v>0</v>
      </c>
      <c r="N65" s="37">
        <f t="shared" si="3"/>
        <v>0</v>
      </c>
    </row>
    <row r="66" spans="1:14" ht="33.75" x14ac:dyDescent="0.2">
      <c r="A66" s="31" t="s">
        <v>68</v>
      </c>
      <c r="B66" s="32" t="s">
        <v>66</v>
      </c>
      <c r="C66" s="36" t="s">
        <v>43</v>
      </c>
      <c r="D66" s="27">
        <v>104</v>
      </c>
      <c r="E66" s="26">
        <v>636950.55000000005</v>
      </c>
      <c r="F66" s="26">
        <v>643553.4</v>
      </c>
      <c r="G66" s="56"/>
      <c r="H66" s="40">
        <v>118050.18</v>
      </c>
      <c r="I66" s="28">
        <f t="shared" si="0"/>
        <v>636950.55000000005</v>
      </c>
      <c r="J66" s="28">
        <f t="shared" si="1"/>
        <v>643553.4</v>
      </c>
      <c r="K66" s="26">
        <v>237750.12</v>
      </c>
      <c r="M66" s="37">
        <f t="shared" si="2"/>
        <v>0.37326307356198996</v>
      </c>
      <c r="N66" s="37">
        <f t="shared" si="3"/>
        <v>0.37326307356198996</v>
      </c>
    </row>
    <row r="67" spans="1:14" ht="12" x14ac:dyDescent="0.2">
      <c r="A67" s="31"/>
      <c r="B67" s="32"/>
      <c r="C67" s="36"/>
      <c r="E67">
        <v>0</v>
      </c>
      <c r="F67">
        <v>0</v>
      </c>
      <c r="G67" s="56"/>
      <c r="H67" s="40"/>
      <c r="I67" s="28">
        <f t="shared" si="0"/>
        <v>0</v>
      </c>
      <c r="J67" s="28">
        <f t="shared" si="1"/>
        <v>0</v>
      </c>
      <c r="K67" s="26">
        <v>42201.25</v>
      </c>
      <c r="M67" s="37"/>
      <c r="N67" s="37"/>
    </row>
    <row r="68" spans="1:14" ht="12" x14ac:dyDescent="0.2">
      <c r="A68" s="31" t="s">
        <v>68</v>
      </c>
      <c r="C68" s="36" t="s">
        <v>89</v>
      </c>
      <c r="D68" s="27">
        <v>104</v>
      </c>
      <c r="E68" s="26">
        <v>20940.84</v>
      </c>
      <c r="F68" s="26">
        <v>21157.919999999998</v>
      </c>
      <c r="G68" s="56"/>
      <c r="H68" s="40">
        <v>0</v>
      </c>
      <c r="I68" s="28">
        <f t="shared" si="0"/>
        <v>20940.84</v>
      </c>
      <c r="J68" s="28">
        <f t="shared" si="1"/>
        <v>21157.919999999998</v>
      </c>
      <c r="K68">
        <v>0</v>
      </c>
      <c r="M68" s="37">
        <f t="shared" ref="M68:M69" si="4">+N68</f>
        <v>0</v>
      </c>
      <c r="N68" s="37">
        <v>0</v>
      </c>
    </row>
    <row r="69" spans="1:14" ht="12" x14ac:dyDescent="0.2">
      <c r="A69" s="31" t="s">
        <v>68</v>
      </c>
      <c r="C69" s="36" t="s">
        <v>45</v>
      </c>
      <c r="D69" s="27">
        <v>104</v>
      </c>
      <c r="E69" s="26">
        <v>15705.63</v>
      </c>
      <c r="F69" s="26">
        <v>15868.44</v>
      </c>
      <c r="G69" s="56"/>
      <c r="H69" s="40">
        <v>0</v>
      </c>
      <c r="I69" s="28">
        <f t="shared" ref="I69:I132" si="5">E69</f>
        <v>15705.63</v>
      </c>
      <c r="J69" s="28">
        <f t="shared" ref="J69:J132" si="6">F69</f>
        <v>15868.44</v>
      </c>
      <c r="K69" s="26">
        <v>5906.25</v>
      </c>
      <c r="M69" s="37">
        <f t="shared" si="4"/>
        <v>1.03E-2</v>
      </c>
      <c r="N69" s="37">
        <v>1.03E-2</v>
      </c>
    </row>
    <row r="70" spans="1:14" ht="12" x14ac:dyDescent="0.2">
      <c r="A70" s="31" t="s">
        <v>68</v>
      </c>
      <c r="C70" s="36" t="s">
        <v>46</v>
      </c>
      <c r="D70" s="27">
        <v>104</v>
      </c>
      <c r="E70" s="26">
        <v>78528.149999999994</v>
      </c>
      <c r="F70" s="26">
        <v>79342.2</v>
      </c>
      <c r="G70" s="56"/>
      <c r="H70" s="40">
        <v>0</v>
      </c>
      <c r="I70" s="28">
        <f t="shared" si="5"/>
        <v>78528.149999999994</v>
      </c>
      <c r="J70" s="28">
        <f t="shared" si="6"/>
        <v>79342.2</v>
      </c>
      <c r="K70">
        <v>0</v>
      </c>
      <c r="M70" s="37">
        <f t="shared" ref="M70:M133" si="7">+N70</f>
        <v>1.03E-2</v>
      </c>
      <c r="N70" s="37">
        <v>1.03E-2</v>
      </c>
    </row>
    <row r="71" spans="1:14" ht="12" x14ac:dyDescent="0.2">
      <c r="A71" s="31" t="s">
        <v>68</v>
      </c>
      <c r="C71" s="36" t="s">
        <v>94</v>
      </c>
      <c r="D71" s="27">
        <v>104</v>
      </c>
      <c r="E71" s="26">
        <v>273000</v>
      </c>
      <c r="F71" s="26">
        <v>273000</v>
      </c>
      <c r="G71" s="56"/>
      <c r="H71" s="40">
        <v>60900</v>
      </c>
      <c r="I71" s="28">
        <f t="shared" si="5"/>
        <v>273000</v>
      </c>
      <c r="J71" s="28">
        <f t="shared" si="6"/>
        <v>273000</v>
      </c>
      <c r="K71" s="26">
        <v>115500</v>
      </c>
      <c r="M71" s="37">
        <f t="shared" si="7"/>
        <v>0</v>
      </c>
      <c r="N71" s="37">
        <v>0</v>
      </c>
    </row>
    <row r="72" spans="1:14" ht="12" x14ac:dyDescent="0.2">
      <c r="A72" s="31" t="s">
        <v>68</v>
      </c>
      <c r="C72" s="36" t="s">
        <v>48</v>
      </c>
      <c r="D72" s="27">
        <v>104</v>
      </c>
      <c r="E72" s="26">
        <v>52352.1</v>
      </c>
      <c r="F72" s="26">
        <v>52894.8</v>
      </c>
      <c r="G72" s="57"/>
      <c r="H72" s="39">
        <v>0</v>
      </c>
      <c r="I72" s="28">
        <f t="shared" si="5"/>
        <v>52352.1</v>
      </c>
      <c r="J72" s="28">
        <f t="shared" si="6"/>
        <v>52894.8</v>
      </c>
      <c r="K72">
        <v>0</v>
      </c>
      <c r="M72" s="37">
        <f t="shared" si="7"/>
        <v>0</v>
      </c>
      <c r="N72" s="37">
        <v>0</v>
      </c>
    </row>
    <row r="73" spans="1:14" ht="12" x14ac:dyDescent="0.2">
      <c r="A73" s="31" t="s">
        <v>68</v>
      </c>
      <c r="C73" s="36" t="s">
        <v>49</v>
      </c>
      <c r="D73" s="27">
        <v>104</v>
      </c>
      <c r="E73" s="26">
        <v>77600</v>
      </c>
      <c r="F73" s="26">
        <v>77600</v>
      </c>
      <c r="G73" s="57"/>
      <c r="H73" s="39">
        <v>20601.25</v>
      </c>
      <c r="I73" s="28">
        <f t="shared" si="5"/>
        <v>77600</v>
      </c>
      <c r="J73" s="28">
        <f t="shared" si="6"/>
        <v>77600</v>
      </c>
      <c r="K73" s="26">
        <v>19200</v>
      </c>
      <c r="M73" s="37">
        <f t="shared" si="7"/>
        <v>-0.15720000000000001</v>
      </c>
      <c r="N73" s="37">
        <v>-0.15720000000000001</v>
      </c>
    </row>
    <row r="74" spans="1:14" ht="12" x14ac:dyDescent="0.2">
      <c r="A74" s="31" t="s">
        <v>68</v>
      </c>
      <c r="C74" s="36" t="s">
        <v>50</v>
      </c>
      <c r="D74" s="27">
        <v>104</v>
      </c>
      <c r="E74" s="26">
        <v>10000</v>
      </c>
      <c r="F74" s="26">
        <v>10000</v>
      </c>
      <c r="G74" s="57"/>
      <c r="H74" s="39">
        <v>13543.79</v>
      </c>
      <c r="I74" s="28">
        <f t="shared" si="5"/>
        <v>10000</v>
      </c>
      <c r="J74" s="28">
        <f t="shared" si="6"/>
        <v>10000</v>
      </c>
      <c r="K74" s="26">
        <v>15416.82</v>
      </c>
      <c r="M74" s="37">
        <f t="shared" si="7"/>
        <v>-0.35439999999999999</v>
      </c>
      <c r="N74" s="37">
        <v>-0.35439999999999999</v>
      </c>
    </row>
    <row r="75" spans="1:14" ht="12" x14ac:dyDescent="0.2">
      <c r="A75" s="31" t="s">
        <v>68</v>
      </c>
      <c r="C75" s="36" t="s">
        <v>51</v>
      </c>
      <c r="D75" s="27">
        <v>104</v>
      </c>
      <c r="E75" s="26">
        <v>10000</v>
      </c>
      <c r="F75" s="26">
        <v>10000</v>
      </c>
      <c r="G75" s="57"/>
      <c r="H75" s="39">
        <v>2580</v>
      </c>
      <c r="I75" s="28">
        <f t="shared" si="5"/>
        <v>10000</v>
      </c>
      <c r="J75" s="28">
        <f t="shared" si="6"/>
        <v>10000</v>
      </c>
      <c r="K75" s="26">
        <v>2580</v>
      </c>
      <c r="M75" s="37">
        <f t="shared" si="7"/>
        <v>0.74199999999999999</v>
      </c>
      <c r="N75" s="37">
        <v>0.74199999999999999</v>
      </c>
    </row>
    <row r="76" spans="1:14" ht="12" x14ac:dyDescent="0.2">
      <c r="A76" s="31" t="s">
        <v>68</v>
      </c>
      <c r="C76" s="36" t="s">
        <v>52</v>
      </c>
      <c r="D76" s="27">
        <v>104</v>
      </c>
      <c r="E76" s="26">
        <v>5000</v>
      </c>
      <c r="F76" s="26">
        <v>5000</v>
      </c>
      <c r="G76" s="57"/>
      <c r="H76" s="39">
        <v>12944.38</v>
      </c>
      <c r="I76" s="28">
        <f t="shared" si="5"/>
        <v>5000</v>
      </c>
      <c r="J76" s="28">
        <f t="shared" si="6"/>
        <v>5000</v>
      </c>
      <c r="K76" s="26">
        <v>28308.53</v>
      </c>
      <c r="M76" s="37">
        <f t="shared" si="7"/>
        <v>-1.5889</v>
      </c>
      <c r="N76" s="37">
        <v>-1.5889</v>
      </c>
    </row>
    <row r="77" spans="1:14" ht="12" x14ac:dyDescent="0.2">
      <c r="A77" s="31" t="s">
        <v>68</v>
      </c>
      <c r="C77" s="36" t="s">
        <v>54</v>
      </c>
      <c r="D77" s="27">
        <v>104</v>
      </c>
      <c r="E77" s="26">
        <v>15000</v>
      </c>
      <c r="F77" s="26">
        <v>15000</v>
      </c>
      <c r="G77" s="57"/>
      <c r="H77" s="39">
        <v>0</v>
      </c>
      <c r="I77" s="28">
        <f t="shared" si="5"/>
        <v>15000</v>
      </c>
      <c r="J77" s="28">
        <f t="shared" si="6"/>
        <v>15000</v>
      </c>
      <c r="K77" s="26">
        <v>4410.4399999999996</v>
      </c>
      <c r="M77" s="37">
        <f t="shared" si="7"/>
        <v>0</v>
      </c>
      <c r="N77" s="37">
        <v>0</v>
      </c>
    </row>
    <row r="78" spans="1:14" ht="12" x14ac:dyDescent="0.2">
      <c r="A78" s="31" t="s">
        <v>68</v>
      </c>
      <c r="C78" s="36" t="s">
        <v>56</v>
      </c>
      <c r="D78" s="27">
        <v>104</v>
      </c>
      <c r="E78" s="26">
        <v>2400</v>
      </c>
      <c r="F78" s="26">
        <v>2400</v>
      </c>
      <c r="G78" s="57"/>
      <c r="H78" s="39">
        <v>0</v>
      </c>
      <c r="I78" s="28">
        <f t="shared" si="5"/>
        <v>2400</v>
      </c>
      <c r="J78" s="28">
        <f t="shared" si="6"/>
        <v>2400</v>
      </c>
      <c r="K78">
        <v>0</v>
      </c>
      <c r="M78" s="37">
        <f t="shared" si="7"/>
        <v>0</v>
      </c>
      <c r="N78" s="37">
        <v>0</v>
      </c>
    </row>
    <row r="79" spans="1:14" ht="12" x14ac:dyDescent="0.2">
      <c r="A79" s="31" t="s">
        <v>68</v>
      </c>
      <c r="C79" s="36" t="s">
        <v>59</v>
      </c>
      <c r="D79" s="27">
        <v>104</v>
      </c>
      <c r="E79" s="26">
        <v>3000</v>
      </c>
      <c r="F79" s="26">
        <v>3000</v>
      </c>
      <c r="G79" s="57"/>
      <c r="H79" s="39">
        <v>0</v>
      </c>
      <c r="I79" s="28">
        <f t="shared" si="5"/>
        <v>3000</v>
      </c>
      <c r="J79" s="28">
        <f t="shared" si="6"/>
        <v>3000</v>
      </c>
      <c r="K79" s="26">
        <v>2099.0100000000002</v>
      </c>
      <c r="M79" s="37">
        <f t="shared" si="7"/>
        <v>0</v>
      </c>
      <c r="N79" s="37">
        <v>0</v>
      </c>
    </row>
    <row r="80" spans="1:14" ht="12" x14ac:dyDescent="0.2">
      <c r="A80" s="31" t="s">
        <v>68</v>
      </c>
      <c r="C80" s="36" t="s">
        <v>60</v>
      </c>
      <c r="D80" s="27">
        <v>104</v>
      </c>
      <c r="E80" s="26">
        <v>3000</v>
      </c>
      <c r="F80" s="26">
        <v>3000</v>
      </c>
      <c r="G80" s="57"/>
      <c r="H80" s="39">
        <v>780</v>
      </c>
      <c r="I80" s="28">
        <f t="shared" si="5"/>
        <v>3000</v>
      </c>
      <c r="J80" s="28">
        <f t="shared" si="6"/>
        <v>3000</v>
      </c>
      <c r="K80" s="26">
        <v>6932.8</v>
      </c>
      <c r="M80" s="37">
        <f t="shared" si="7"/>
        <v>0.74</v>
      </c>
      <c r="N80" s="37">
        <v>0.74</v>
      </c>
    </row>
    <row r="81" spans="1:14" ht="12" x14ac:dyDescent="0.2">
      <c r="A81" s="31" t="s">
        <v>68</v>
      </c>
      <c r="C81" s="36" t="s">
        <v>95</v>
      </c>
      <c r="D81" s="27">
        <v>104</v>
      </c>
      <c r="E81" s="26">
        <v>130000</v>
      </c>
      <c r="F81" s="26">
        <v>130000</v>
      </c>
      <c r="G81" s="57"/>
      <c r="H81" s="39">
        <v>22760.11</v>
      </c>
      <c r="I81" s="28">
        <f t="shared" si="5"/>
        <v>130000</v>
      </c>
      <c r="J81" s="28">
        <f t="shared" si="6"/>
        <v>130000</v>
      </c>
      <c r="K81" s="26">
        <v>22760.11</v>
      </c>
      <c r="M81" s="37">
        <f t="shared" si="7"/>
        <v>0.82489999999999997</v>
      </c>
      <c r="N81" s="37">
        <v>0.82489999999999997</v>
      </c>
    </row>
    <row r="82" spans="1:14" ht="33.75" x14ac:dyDescent="0.2">
      <c r="A82" s="31" t="s">
        <v>96</v>
      </c>
      <c r="B82" s="32" t="s">
        <v>97</v>
      </c>
      <c r="C82" s="41" t="s">
        <v>43</v>
      </c>
      <c r="D82" s="27">
        <v>105</v>
      </c>
      <c r="E82" s="26">
        <v>194506.58</v>
      </c>
      <c r="F82" s="26">
        <v>194504.4</v>
      </c>
      <c r="G82" s="57"/>
      <c r="H82" s="39">
        <v>48600</v>
      </c>
      <c r="I82" s="28">
        <f t="shared" si="5"/>
        <v>194506.58</v>
      </c>
      <c r="J82" s="28">
        <f t="shared" si="6"/>
        <v>194504.4</v>
      </c>
      <c r="K82" s="26">
        <v>97200</v>
      </c>
      <c r="M82" s="37">
        <f t="shared" si="7"/>
        <v>0</v>
      </c>
      <c r="N82" s="37">
        <v>0</v>
      </c>
    </row>
    <row r="83" spans="1:14" ht="12" x14ac:dyDescent="0.2">
      <c r="A83" s="31" t="s">
        <v>96</v>
      </c>
      <c r="C83" s="4" t="s">
        <v>44</v>
      </c>
      <c r="D83" s="27">
        <v>105</v>
      </c>
      <c r="E83" s="26">
        <v>6394.74</v>
      </c>
      <c r="F83" s="26">
        <v>6394.74</v>
      </c>
      <c r="G83" s="57"/>
      <c r="H83" s="39">
        <v>0</v>
      </c>
      <c r="I83" s="28">
        <f t="shared" si="5"/>
        <v>6394.74</v>
      </c>
      <c r="J83" s="28">
        <f t="shared" si="6"/>
        <v>6394.74</v>
      </c>
      <c r="K83">
        <v>0</v>
      </c>
      <c r="M83" s="37">
        <f t="shared" si="7"/>
        <v>0</v>
      </c>
      <c r="N83" s="37">
        <v>0</v>
      </c>
    </row>
    <row r="84" spans="1:14" ht="12" x14ac:dyDescent="0.2">
      <c r="A84" s="31" t="s">
        <v>96</v>
      </c>
      <c r="C84" s="4" t="s">
        <v>45</v>
      </c>
      <c r="D84" s="27">
        <v>105</v>
      </c>
      <c r="E84" s="26">
        <v>4796.05</v>
      </c>
      <c r="F84" s="26">
        <v>4796.05</v>
      </c>
      <c r="G84" s="57"/>
      <c r="H84" s="39">
        <v>0</v>
      </c>
      <c r="I84" s="28">
        <f t="shared" si="5"/>
        <v>4796.05</v>
      </c>
      <c r="J84" s="28">
        <f t="shared" si="6"/>
        <v>4796.05</v>
      </c>
      <c r="K84" s="26">
        <v>2398.0300000000002</v>
      </c>
      <c r="M84" s="37">
        <f t="shared" si="7"/>
        <v>0</v>
      </c>
      <c r="N84" s="37">
        <v>0</v>
      </c>
    </row>
    <row r="85" spans="1:14" ht="12" x14ac:dyDescent="0.2">
      <c r="A85" s="31" t="s">
        <v>96</v>
      </c>
      <c r="C85" s="4" t="s">
        <v>46</v>
      </c>
      <c r="D85" s="27">
        <v>105</v>
      </c>
      <c r="E85" s="26">
        <v>23980.26</v>
      </c>
      <c r="F85" s="26">
        <v>23980.26</v>
      </c>
      <c r="G85" s="57"/>
      <c r="H85" s="39">
        <v>0</v>
      </c>
      <c r="I85" s="28">
        <f t="shared" si="5"/>
        <v>23980.26</v>
      </c>
      <c r="J85" s="28">
        <f t="shared" si="6"/>
        <v>23980.26</v>
      </c>
      <c r="K85">
        <v>0</v>
      </c>
      <c r="M85" s="37">
        <f t="shared" si="7"/>
        <v>0</v>
      </c>
      <c r="N85" s="37">
        <v>0</v>
      </c>
    </row>
    <row r="86" spans="1:14" ht="12" x14ac:dyDescent="0.2">
      <c r="A86" s="31" t="s">
        <v>96</v>
      </c>
      <c r="C86" s="4" t="s">
        <v>48</v>
      </c>
      <c r="D86" s="27">
        <v>105</v>
      </c>
      <c r="E86" s="26">
        <v>15986.84</v>
      </c>
      <c r="F86" s="26">
        <v>15986.84</v>
      </c>
      <c r="G86" s="57"/>
      <c r="H86" s="39">
        <v>0</v>
      </c>
      <c r="I86" s="28">
        <f t="shared" si="5"/>
        <v>15986.84</v>
      </c>
      <c r="J86" s="28">
        <f t="shared" si="6"/>
        <v>15986.84</v>
      </c>
      <c r="K86">
        <v>0</v>
      </c>
      <c r="M86" s="37">
        <f t="shared" si="7"/>
        <v>0</v>
      </c>
      <c r="N86" s="37">
        <v>0</v>
      </c>
    </row>
    <row r="87" spans="1:14" ht="12" x14ac:dyDescent="0.2">
      <c r="A87" s="31" t="s">
        <v>96</v>
      </c>
      <c r="C87" s="4" t="s">
        <v>49</v>
      </c>
      <c r="D87" s="27">
        <v>105</v>
      </c>
      <c r="E87" s="26">
        <v>19400</v>
      </c>
      <c r="F87" s="26">
        <v>19400</v>
      </c>
      <c r="G87" s="57"/>
      <c r="H87" s="39">
        <v>3600</v>
      </c>
      <c r="I87" s="28">
        <f t="shared" si="5"/>
        <v>19400</v>
      </c>
      <c r="J87" s="28">
        <f t="shared" si="6"/>
        <v>19400</v>
      </c>
      <c r="K87" s="26">
        <v>10910</v>
      </c>
      <c r="M87" s="37">
        <f t="shared" si="7"/>
        <v>0</v>
      </c>
      <c r="N87" s="37">
        <v>0</v>
      </c>
    </row>
    <row r="88" spans="1:14" ht="12" x14ac:dyDescent="0.2">
      <c r="A88" s="31" t="s">
        <v>96</v>
      </c>
      <c r="C88" s="4" t="s">
        <v>50</v>
      </c>
      <c r="D88" s="27">
        <v>105</v>
      </c>
      <c r="E88" s="26">
        <v>10000</v>
      </c>
      <c r="F88" s="26">
        <v>10000</v>
      </c>
      <c r="G88" s="57"/>
      <c r="H88" s="39">
        <v>11944.6</v>
      </c>
      <c r="I88" s="28">
        <f t="shared" si="5"/>
        <v>10000</v>
      </c>
      <c r="J88" s="28">
        <f t="shared" si="6"/>
        <v>10000</v>
      </c>
      <c r="K88" s="26">
        <v>12514.6</v>
      </c>
      <c r="M88" s="37">
        <f t="shared" si="7"/>
        <v>-0.19450000000000001</v>
      </c>
      <c r="N88" s="37">
        <v>-0.19450000000000001</v>
      </c>
    </row>
    <row r="89" spans="1:14" ht="12" x14ac:dyDescent="0.2">
      <c r="A89" s="31" t="s">
        <v>96</v>
      </c>
      <c r="C89" s="4" t="s">
        <v>51</v>
      </c>
      <c r="D89" s="27">
        <v>105</v>
      </c>
      <c r="E89" s="26">
        <v>2000</v>
      </c>
      <c r="F89" s="26">
        <v>2000</v>
      </c>
      <c r="G89" s="57"/>
      <c r="H89" s="39">
        <v>1060</v>
      </c>
      <c r="I89" s="28">
        <f t="shared" si="5"/>
        <v>2000</v>
      </c>
      <c r="J89" s="28">
        <f t="shared" si="6"/>
        <v>2000</v>
      </c>
      <c r="K89" s="26">
        <v>1060</v>
      </c>
      <c r="M89" s="37">
        <f t="shared" si="7"/>
        <v>0.47</v>
      </c>
      <c r="N89" s="37">
        <v>0.47</v>
      </c>
    </row>
    <row r="90" spans="1:14" ht="12" x14ac:dyDescent="0.2">
      <c r="A90" s="31" t="s">
        <v>96</v>
      </c>
      <c r="C90" s="4" t="s">
        <v>52</v>
      </c>
      <c r="D90" s="27">
        <v>105</v>
      </c>
      <c r="E90" s="26">
        <v>1800</v>
      </c>
      <c r="F90" s="26">
        <v>1800</v>
      </c>
      <c r="G90" s="57"/>
      <c r="H90" s="39">
        <v>3027.16</v>
      </c>
      <c r="I90" s="28">
        <f t="shared" si="5"/>
        <v>1800</v>
      </c>
      <c r="J90" s="28">
        <f t="shared" si="6"/>
        <v>1800</v>
      </c>
      <c r="K90" s="26">
        <v>6482.66</v>
      </c>
      <c r="M90" s="37">
        <f t="shared" si="7"/>
        <v>-0.68179999999999996</v>
      </c>
      <c r="N90" s="37">
        <v>-0.68179999999999996</v>
      </c>
    </row>
    <row r="91" spans="1:14" ht="12" x14ac:dyDescent="0.2">
      <c r="A91" s="31" t="s">
        <v>96</v>
      </c>
      <c r="C91" s="4" t="s">
        <v>54</v>
      </c>
      <c r="D91" s="27">
        <v>105</v>
      </c>
      <c r="E91" s="26">
        <v>5000</v>
      </c>
      <c r="F91" s="26">
        <v>5000</v>
      </c>
      <c r="G91" s="57"/>
      <c r="H91" s="39">
        <v>0</v>
      </c>
      <c r="I91" s="28">
        <f t="shared" si="5"/>
        <v>5000</v>
      </c>
      <c r="J91" s="28">
        <f t="shared" si="6"/>
        <v>5000</v>
      </c>
      <c r="K91">
        <v>0</v>
      </c>
      <c r="M91" s="37">
        <f t="shared" si="7"/>
        <v>0</v>
      </c>
      <c r="N91" s="37">
        <v>0</v>
      </c>
    </row>
    <row r="92" spans="1:14" ht="12" x14ac:dyDescent="0.2">
      <c r="A92" s="31" t="s">
        <v>96</v>
      </c>
      <c r="C92" s="4" t="s">
        <v>56</v>
      </c>
      <c r="D92" s="27">
        <v>105</v>
      </c>
      <c r="E92" s="26">
        <v>2400</v>
      </c>
      <c r="F92" s="26">
        <v>2400</v>
      </c>
      <c r="G92" s="57"/>
      <c r="H92" s="39">
        <v>0</v>
      </c>
      <c r="I92" s="28">
        <f t="shared" si="5"/>
        <v>2400</v>
      </c>
      <c r="J92" s="28">
        <f t="shared" si="6"/>
        <v>2400</v>
      </c>
      <c r="K92">
        <v>0</v>
      </c>
      <c r="M92" s="37">
        <f t="shared" si="7"/>
        <v>0</v>
      </c>
      <c r="N92" s="37">
        <v>0</v>
      </c>
    </row>
    <row r="93" spans="1:14" ht="12" x14ac:dyDescent="0.2">
      <c r="A93" s="31" t="s">
        <v>96</v>
      </c>
      <c r="C93" s="4" t="s">
        <v>60</v>
      </c>
      <c r="D93" s="27">
        <v>105</v>
      </c>
      <c r="E93" s="26">
        <v>2000</v>
      </c>
      <c r="F93" s="26">
        <v>2000</v>
      </c>
      <c r="G93" s="57"/>
      <c r="H93" s="39">
        <v>380</v>
      </c>
      <c r="I93" s="28">
        <f t="shared" si="5"/>
        <v>2000</v>
      </c>
      <c r="J93" s="28">
        <f t="shared" si="6"/>
        <v>2000</v>
      </c>
      <c r="K93">
        <v>900</v>
      </c>
      <c r="M93" s="37">
        <f t="shared" si="7"/>
        <v>0.81</v>
      </c>
      <c r="N93" s="37">
        <v>0.81</v>
      </c>
    </row>
    <row r="94" spans="1:14" s="36" customFormat="1" ht="24.75" customHeight="1" x14ac:dyDescent="0.2">
      <c r="A94" s="43" t="s">
        <v>99</v>
      </c>
      <c r="B94" s="46" t="s">
        <v>98</v>
      </c>
      <c r="C94" s="33" t="s">
        <v>43</v>
      </c>
      <c r="D94" s="34">
        <v>106</v>
      </c>
      <c r="E94" s="26">
        <v>164490.9</v>
      </c>
      <c r="F94" s="26">
        <v>192106.8</v>
      </c>
      <c r="G94" s="55"/>
      <c r="H94" s="38">
        <v>41100.18</v>
      </c>
      <c r="I94" s="28">
        <f t="shared" si="5"/>
        <v>164490.9</v>
      </c>
      <c r="J94" s="28">
        <f t="shared" si="6"/>
        <v>192106.8</v>
      </c>
      <c r="K94" s="26">
        <v>89100.54</v>
      </c>
      <c r="M94" s="37">
        <f t="shared" si="7"/>
        <v>0.14380000000000001</v>
      </c>
      <c r="N94" s="45">
        <v>0.14380000000000001</v>
      </c>
    </row>
    <row r="95" spans="1:14" ht="12" x14ac:dyDescent="0.2">
      <c r="A95" s="31" t="s">
        <v>99</v>
      </c>
      <c r="C95" t="s">
        <v>89</v>
      </c>
      <c r="D95" s="27">
        <v>106</v>
      </c>
      <c r="E95" s="26">
        <v>5407.92</v>
      </c>
      <c r="F95" s="26">
        <v>6315.84</v>
      </c>
      <c r="G95" s="53"/>
      <c r="H95">
        <v>0</v>
      </c>
      <c r="I95" s="28">
        <f t="shared" si="5"/>
        <v>5407.92</v>
      </c>
      <c r="J95" s="28">
        <f t="shared" si="6"/>
        <v>6315.84</v>
      </c>
      <c r="K95">
        <v>0</v>
      </c>
      <c r="M95" s="37">
        <f t="shared" si="7"/>
        <v>0</v>
      </c>
      <c r="N95" s="37">
        <v>0</v>
      </c>
    </row>
    <row r="96" spans="1:14" ht="12" x14ac:dyDescent="0.2">
      <c r="A96" s="31" t="s">
        <v>99</v>
      </c>
      <c r="C96" t="s">
        <v>45</v>
      </c>
      <c r="D96" s="27">
        <v>106</v>
      </c>
      <c r="E96" s="26">
        <v>4055.94</v>
      </c>
      <c r="F96" s="26">
        <v>4736.88</v>
      </c>
      <c r="G96" s="53"/>
      <c r="H96">
        <v>0</v>
      </c>
      <c r="I96" s="28">
        <f t="shared" si="5"/>
        <v>4055.94</v>
      </c>
      <c r="J96" s="28">
        <f t="shared" si="6"/>
        <v>4736.88</v>
      </c>
      <c r="K96" s="26">
        <v>2368.44</v>
      </c>
      <c r="M96" s="37">
        <f t="shared" si="7"/>
        <v>0.14380000000000001</v>
      </c>
      <c r="N96" s="37">
        <v>0.14380000000000001</v>
      </c>
    </row>
    <row r="97" spans="1:14" ht="12" x14ac:dyDescent="0.2">
      <c r="A97" s="31" t="s">
        <v>99</v>
      </c>
      <c r="C97" t="s">
        <v>46</v>
      </c>
      <c r="D97" s="27">
        <v>106</v>
      </c>
      <c r="E97" s="26">
        <v>20279.7</v>
      </c>
      <c r="F97" s="26">
        <v>23684.400000000001</v>
      </c>
      <c r="G97" s="53"/>
      <c r="H97">
        <v>0</v>
      </c>
      <c r="I97" s="28">
        <f t="shared" si="5"/>
        <v>20279.7</v>
      </c>
      <c r="J97" s="28">
        <f t="shared" si="6"/>
        <v>23684.400000000001</v>
      </c>
      <c r="K97">
        <v>0</v>
      </c>
      <c r="M97" s="37">
        <f t="shared" si="7"/>
        <v>0.14380000000000001</v>
      </c>
      <c r="N97" s="37">
        <v>0.14380000000000001</v>
      </c>
    </row>
    <row r="98" spans="1:14" ht="12" x14ac:dyDescent="0.2">
      <c r="A98" s="31" t="s">
        <v>99</v>
      </c>
      <c r="C98" t="s">
        <v>48</v>
      </c>
      <c r="D98" s="27">
        <v>106</v>
      </c>
      <c r="E98" s="26">
        <v>13519.8</v>
      </c>
      <c r="F98" s="26">
        <v>15789.6</v>
      </c>
      <c r="G98" s="53"/>
      <c r="H98">
        <v>0</v>
      </c>
      <c r="I98" s="28">
        <f t="shared" si="5"/>
        <v>13519.8</v>
      </c>
      <c r="J98" s="28">
        <f t="shared" si="6"/>
        <v>15789.6</v>
      </c>
      <c r="K98">
        <v>0</v>
      </c>
      <c r="M98" s="37">
        <f t="shared" si="7"/>
        <v>0</v>
      </c>
      <c r="N98" s="37">
        <v>0</v>
      </c>
    </row>
    <row r="99" spans="1:14" ht="12" x14ac:dyDescent="0.2">
      <c r="A99" s="31" t="s">
        <v>99</v>
      </c>
      <c r="C99" t="s">
        <v>49</v>
      </c>
      <c r="D99" s="27">
        <v>106</v>
      </c>
      <c r="E99" s="26">
        <v>19400</v>
      </c>
      <c r="F99" s="26">
        <v>15600</v>
      </c>
      <c r="G99" s="53"/>
      <c r="H99" s="26">
        <v>3600</v>
      </c>
      <c r="I99" s="28">
        <f t="shared" si="5"/>
        <v>19400</v>
      </c>
      <c r="J99" s="28">
        <f t="shared" si="6"/>
        <v>15600</v>
      </c>
      <c r="K99" s="26">
        <v>10950</v>
      </c>
      <c r="M99" s="37">
        <f t="shared" si="7"/>
        <v>-0.24360000000000001</v>
      </c>
      <c r="N99" s="37">
        <v>-0.24360000000000001</v>
      </c>
    </row>
    <row r="100" spans="1:14" ht="12" x14ac:dyDescent="0.2">
      <c r="A100" s="31" t="s">
        <v>99</v>
      </c>
      <c r="C100" t="s">
        <v>50</v>
      </c>
      <c r="D100" s="27">
        <v>106</v>
      </c>
      <c r="E100" s="26">
        <v>10000</v>
      </c>
      <c r="F100" s="26">
        <v>10000</v>
      </c>
      <c r="G100" s="53"/>
      <c r="H100" s="26">
        <v>1972</v>
      </c>
      <c r="I100" s="28">
        <f t="shared" si="5"/>
        <v>10000</v>
      </c>
      <c r="J100" s="28">
        <f t="shared" si="6"/>
        <v>10000</v>
      </c>
      <c r="K100" s="26">
        <v>4162</v>
      </c>
      <c r="M100" s="37">
        <f t="shared" si="7"/>
        <v>0.80279999999999996</v>
      </c>
      <c r="N100" s="37">
        <v>0.80279999999999996</v>
      </c>
    </row>
    <row r="101" spans="1:14" ht="12" x14ac:dyDescent="0.2">
      <c r="A101" s="31" t="s">
        <v>99</v>
      </c>
      <c r="C101" t="s">
        <v>52</v>
      </c>
      <c r="D101" s="27">
        <v>106</v>
      </c>
      <c r="E101" s="26">
        <v>1200</v>
      </c>
      <c r="F101" s="26">
        <v>1200</v>
      </c>
      <c r="G101" s="53"/>
      <c r="H101">
        <v>0</v>
      </c>
      <c r="I101" s="28">
        <f t="shared" si="5"/>
        <v>1200</v>
      </c>
      <c r="J101" s="28">
        <f t="shared" si="6"/>
        <v>1200</v>
      </c>
      <c r="K101" s="26">
        <v>4692.8</v>
      </c>
      <c r="M101" s="37">
        <f t="shared" si="7"/>
        <v>0</v>
      </c>
      <c r="N101" s="37">
        <v>0</v>
      </c>
    </row>
    <row r="102" spans="1:14" ht="12" x14ac:dyDescent="0.2">
      <c r="A102" s="31" t="s">
        <v>99</v>
      </c>
      <c r="C102" t="s">
        <v>54</v>
      </c>
      <c r="D102" s="27">
        <v>106</v>
      </c>
      <c r="E102" s="26">
        <v>2000</v>
      </c>
      <c r="F102" s="26">
        <v>2000</v>
      </c>
      <c r="G102" s="53"/>
      <c r="H102">
        <v>0</v>
      </c>
      <c r="I102" s="28">
        <f t="shared" si="5"/>
        <v>2000</v>
      </c>
      <c r="J102" s="28">
        <f t="shared" si="6"/>
        <v>2000</v>
      </c>
      <c r="K102">
        <v>0</v>
      </c>
      <c r="M102" s="37">
        <f t="shared" si="7"/>
        <v>0</v>
      </c>
      <c r="N102" s="37">
        <v>0</v>
      </c>
    </row>
    <row r="103" spans="1:14" ht="12" x14ac:dyDescent="0.2">
      <c r="A103" s="31" t="s">
        <v>99</v>
      </c>
      <c r="C103" t="s">
        <v>56</v>
      </c>
      <c r="D103" s="27">
        <v>106</v>
      </c>
      <c r="E103" s="26">
        <v>2400</v>
      </c>
      <c r="F103" s="26">
        <v>2400</v>
      </c>
      <c r="G103" s="53"/>
      <c r="H103">
        <v>400</v>
      </c>
      <c r="I103" s="28">
        <f t="shared" si="5"/>
        <v>2400</v>
      </c>
      <c r="J103" s="28">
        <f t="shared" si="6"/>
        <v>2400</v>
      </c>
      <c r="K103">
        <v>600</v>
      </c>
      <c r="M103" s="37">
        <f t="shared" si="7"/>
        <v>0.83330000000000004</v>
      </c>
      <c r="N103" s="37">
        <v>0.83330000000000004</v>
      </c>
    </row>
    <row r="104" spans="1:14" ht="12" x14ac:dyDescent="0.2">
      <c r="A104" s="31" t="s">
        <v>99</v>
      </c>
      <c r="C104" t="s">
        <v>60</v>
      </c>
      <c r="D104" s="27">
        <v>106</v>
      </c>
      <c r="E104" s="26">
        <v>3000</v>
      </c>
      <c r="F104" s="26">
        <v>3000</v>
      </c>
      <c r="G104" s="53"/>
      <c r="H104">
        <v>260</v>
      </c>
      <c r="I104" s="28">
        <f t="shared" si="5"/>
        <v>3000</v>
      </c>
      <c r="J104" s="28">
        <f t="shared" si="6"/>
        <v>3000</v>
      </c>
      <c r="K104" s="26">
        <v>3028.01</v>
      </c>
      <c r="M104" s="37">
        <f t="shared" si="7"/>
        <v>0.9133</v>
      </c>
      <c r="N104" s="37">
        <v>0.9133</v>
      </c>
    </row>
    <row r="105" spans="1:14" ht="22.5" x14ac:dyDescent="0.2">
      <c r="A105" s="31" t="s">
        <v>108</v>
      </c>
      <c r="B105" s="46" t="s">
        <v>100</v>
      </c>
      <c r="C105" t="s">
        <v>43</v>
      </c>
      <c r="D105" s="27">
        <v>107</v>
      </c>
      <c r="E105" s="26">
        <v>164490.9</v>
      </c>
      <c r="F105" s="26">
        <v>164490.9</v>
      </c>
      <c r="G105" s="53"/>
      <c r="H105" s="26">
        <v>41100.18</v>
      </c>
      <c r="I105" s="28">
        <f t="shared" si="5"/>
        <v>164490.9</v>
      </c>
      <c r="J105" s="28">
        <f t="shared" si="6"/>
        <v>164490.9</v>
      </c>
      <c r="K105" s="26">
        <v>82200.36</v>
      </c>
      <c r="M105" s="37">
        <f t="shared" si="7"/>
        <v>0</v>
      </c>
      <c r="N105" s="37">
        <v>0</v>
      </c>
    </row>
    <row r="106" spans="1:14" ht="12" x14ac:dyDescent="0.2">
      <c r="A106" s="31" t="s">
        <v>108</v>
      </c>
      <c r="C106" t="s">
        <v>89</v>
      </c>
      <c r="D106" s="27">
        <v>107</v>
      </c>
      <c r="E106" s="26">
        <v>5407.92</v>
      </c>
      <c r="F106" s="26">
        <v>5407.92</v>
      </c>
      <c r="G106" s="53"/>
      <c r="H106">
        <v>0</v>
      </c>
      <c r="I106" s="28">
        <f t="shared" si="5"/>
        <v>5407.92</v>
      </c>
      <c r="J106" s="28">
        <f t="shared" si="6"/>
        <v>5407.92</v>
      </c>
      <c r="K106">
        <v>0</v>
      </c>
      <c r="M106" s="37">
        <f t="shared" si="7"/>
        <v>0</v>
      </c>
      <c r="N106" s="37">
        <v>0</v>
      </c>
    </row>
    <row r="107" spans="1:14" ht="12" x14ac:dyDescent="0.2">
      <c r="A107" s="31" t="s">
        <v>108</v>
      </c>
      <c r="C107" t="s">
        <v>45</v>
      </c>
      <c r="D107" s="27">
        <v>107</v>
      </c>
      <c r="E107" s="26">
        <v>4055.94</v>
      </c>
      <c r="F107" s="26">
        <v>4055.94</v>
      </c>
      <c r="G107" s="53"/>
      <c r="H107">
        <v>0</v>
      </c>
      <c r="I107" s="28">
        <f t="shared" si="5"/>
        <v>4055.94</v>
      </c>
      <c r="J107" s="28">
        <f t="shared" si="6"/>
        <v>4055.94</v>
      </c>
      <c r="K107" s="26">
        <v>2027.97</v>
      </c>
      <c r="M107" s="37">
        <f t="shared" si="7"/>
        <v>0</v>
      </c>
      <c r="N107" s="37">
        <v>0</v>
      </c>
    </row>
    <row r="108" spans="1:14" ht="12" x14ac:dyDescent="0.2">
      <c r="A108" s="31" t="s">
        <v>108</v>
      </c>
      <c r="C108" t="s">
        <v>46</v>
      </c>
      <c r="D108" s="27">
        <v>107</v>
      </c>
      <c r="E108" s="26">
        <v>20279.7</v>
      </c>
      <c r="F108" s="26">
        <v>20279.7</v>
      </c>
      <c r="G108" s="53"/>
      <c r="H108">
        <v>0</v>
      </c>
      <c r="I108" s="28">
        <f t="shared" si="5"/>
        <v>20279.7</v>
      </c>
      <c r="J108" s="28">
        <f t="shared" si="6"/>
        <v>20279.7</v>
      </c>
      <c r="K108">
        <v>0</v>
      </c>
      <c r="M108" s="37">
        <f t="shared" si="7"/>
        <v>0</v>
      </c>
      <c r="N108" s="37">
        <v>0</v>
      </c>
    </row>
    <row r="109" spans="1:14" ht="12" x14ac:dyDescent="0.2">
      <c r="A109" s="31" t="s">
        <v>108</v>
      </c>
      <c r="C109" t="s">
        <v>48</v>
      </c>
      <c r="D109" s="27">
        <v>107</v>
      </c>
      <c r="E109" s="26">
        <v>13519.8</v>
      </c>
      <c r="F109" s="26">
        <v>13519.8</v>
      </c>
      <c r="G109" s="53"/>
      <c r="H109">
        <v>0</v>
      </c>
      <c r="I109" s="28">
        <f t="shared" si="5"/>
        <v>13519.8</v>
      </c>
      <c r="J109" s="28">
        <f t="shared" si="6"/>
        <v>13519.8</v>
      </c>
      <c r="K109">
        <v>0</v>
      </c>
      <c r="M109" s="37">
        <f t="shared" si="7"/>
        <v>0</v>
      </c>
      <c r="N109" s="37">
        <v>0</v>
      </c>
    </row>
    <row r="110" spans="1:14" ht="12" x14ac:dyDescent="0.2">
      <c r="A110" s="31" t="s">
        <v>108</v>
      </c>
      <c r="C110" t="s">
        <v>49</v>
      </c>
      <c r="D110" s="27">
        <v>107</v>
      </c>
      <c r="E110" s="26">
        <v>19400</v>
      </c>
      <c r="F110" s="26">
        <v>19400</v>
      </c>
      <c r="G110" s="53"/>
      <c r="H110" s="26">
        <v>3600</v>
      </c>
      <c r="I110" s="28">
        <f t="shared" si="5"/>
        <v>19400</v>
      </c>
      <c r="J110" s="28">
        <f t="shared" si="6"/>
        <v>19400</v>
      </c>
      <c r="K110" s="26">
        <v>7200</v>
      </c>
      <c r="M110" s="37">
        <f t="shared" si="7"/>
        <v>0</v>
      </c>
      <c r="N110" s="37">
        <v>0</v>
      </c>
    </row>
    <row r="111" spans="1:14" ht="12" x14ac:dyDescent="0.2">
      <c r="A111" s="31" t="s">
        <v>108</v>
      </c>
      <c r="C111" t="s">
        <v>50</v>
      </c>
      <c r="D111" s="27">
        <v>107</v>
      </c>
      <c r="E111" s="26">
        <v>10000</v>
      </c>
      <c r="F111" s="26">
        <v>10000</v>
      </c>
      <c r="G111" s="53"/>
      <c r="H111">
        <v>0</v>
      </c>
      <c r="I111" s="28">
        <f t="shared" si="5"/>
        <v>10000</v>
      </c>
      <c r="J111" s="28">
        <f t="shared" si="6"/>
        <v>10000</v>
      </c>
      <c r="K111" s="26">
        <v>3217.02</v>
      </c>
      <c r="M111" s="37">
        <f t="shared" si="7"/>
        <v>0</v>
      </c>
      <c r="N111" s="37">
        <v>0</v>
      </c>
    </row>
    <row r="112" spans="1:14" ht="12" x14ac:dyDescent="0.2">
      <c r="A112" s="31" t="s">
        <v>108</v>
      </c>
      <c r="C112" t="s">
        <v>51</v>
      </c>
      <c r="D112" s="27">
        <v>107</v>
      </c>
      <c r="E112" s="26">
        <v>5000</v>
      </c>
      <c r="F112" s="26">
        <v>5000</v>
      </c>
      <c r="G112" s="53"/>
      <c r="H112" s="26">
        <v>5343</v>
      </c>
      <c r="I112" s="28">
        <f t="shared" si="5"/>
        <v>5000</v>
      </c>
      <c r="J112" s="28">
        <f t="shared" si="6"/>
        <v>5000</v>
      </c>
      <c r="K112" s="26">
        <v>5343</v>
      </c>
      <c r="M112" s="37">
        <f t="shared" si="7"/>
        <v>-6.8599999999999994E-2</v>
      </c>
      <c r="N112" s="37">
        <v>-6.8599999999999994E-2</v>
      </c>
    </row>
    <row r="113" spans="1:14" ht="12" x14ac:dyDescent="0.2">
      <c r="A113" s="31" t="s">
        <v>108</v>
      </c>
      <c r="C113" t="s">
        <v>52</v>
      </c>
      <c r="D113" s="27">
        <v>107</v>
      </c>
      <c r="E113" s="26">
        <v>2000</v>
      </c>
      <c r="F113" s="26">
        <v>2000</v>
      </c>
      <c r="G113" s="53"/>
      <c r="H113">
        <v>0</v>
      </c>
      <c r="I113" s="28">
        <f t="shared" si="5"/>
        <v>2000</v>
      </c>
      <c r="J113" s="28">
        <f t="shared" si="6"/>
        <v>2000</v>
      </c>
      <c r="K113">
        <v>760</v>
      </c>
      <c r="M113" s="37">
        <f t="shared" si="7"/>
        <v>0</v>
      </c>
      <c r="N113" s="37">
        <v>0</v>
      </c>
    </row>
    <row r="114" spans="1:14" ht="12" x14ac:dyDescent="0.2">
      <c r="A114" s="31" t="s">
        <v>108</v>
      </c>
      <c r="C114" t="s">
        <v>54</v>
      </c>
      <c r="D114" s="27">
        <v>107</v>
      </c>
      <c r="E114" s="26">
        <v>8000</v>
      </c>
      <c r="F114" s="26">
        <v>8000</v>
      </c>
      <c r="G114" s="53"/>
      <c r="H114">
        <v>0</v>
      </c>
      <c r="I114" s="28">
        <f t="shared" si="5"/>
        <v>8000</v>
      </c>
      <c r="J114" s="28">
        <f t="shared" si="6"/>
        <v>8000</v>
      </c>
      <c r="K114">
        <v>0</v>
      </c>
      <c r="M114" s="37">
        <f t="shared" si="7"/>
        <v>0</v>
      </c>
      <c r="N114" s="37">
        <v>0</v>
      </c>
    </row>
    <row r="115" spans="1:14" ht="12" x14ac:dyDescent="0.2">
      <c r="A115" s="31" t="s">
        <v>108</v>
      </c>
      <c r="C115" t="s">
        <v>55</v>
      </c>
      <c r="D115" s="27">
        <v>107</v>
      </c>
      <c r="E115" s="26">
        <v>4000</v>
      </c>
      <c r="F115" s="26">
        <v>4000</v>
      </c>
      <c r="G115" s="53"/>
      <c r="H115">
        <v>0</v>
      </c>
      <c r="I115" s="28">
        <f t="shared" si="5"/>
        <v>4000</v>
      </c>
      <c r="J115" s="28">
        <f t="shared" si="6"/>
        <v>4000</v>
      </c>
      <c r="K115">
        <v>0</v>
      </c>
      <c r="M115" s="37">
        <f t="shared" si="7"/>
        <v>0</v>
      </c>
      <c r="N115" s="37">
        <v>0</v>
      </c>
    </row>
    <row r="116" spans="1:14" ht="12" x14ac:dyDescent="0.2">
      <c r="A116" s="31" t="s">
        <v>108</v>
      </c>
      <c r="C116" t="s">
        <v>101</v>
      </c>
      <c r="D116" s="27">
        <v>107</v>
      </c>
      <c r="E116" s="26">
        <v>1000</v>
      </c>
      <c r="F116" s="26">
        <v>1000</v>
      </c>
      <c r="G116" s="53"/>
      <c r="H116">
        <v>0</v>
      </c>
      <c r="I116" s="28">
        <f t="shared" si="5"/>
        <v>1000</v>
      </c>
      <c r="J116" s="28">
        <f t="shared" si="6"/>
        <v>1000</v>
      </c>
      <c r="K116">
        <v>0</v>
      </c>
      <c r="M116" s="37">
        <f t="shared" si="7"/>
        <v>0</v>
      </c>
      <c r="N116" s="37">
        <v>0</v>
      </c>
    </row>
    <row r="117" spans="1:14" ht="12" x14ac:dyDescent="0.2">
      <c r="A117" s="31" t="s">
        <v>108</v>
      </c>
      <c r="C117" t="s">
        <v>102</v>
      </c>
      <c r="D117" s="27">
        <v>107</v>
      </c>
      <c r="E117" s="26">
        <v>30000</v>
      </c>
      <c r="F117" s="26">
        <v>30000</v>
      </c>
      <c r="G117" s="53"/>
      <c r="H117" s="26">
        <v>25000</v>
      </c>
      <c r="I117" s="28">
        <f t="shared" si="5"/>
        <v>30000</v>
      </c>
      <c r="J117" s="28">
        <f t="shared" si="6"/>
        <v>30000</v>
      </c>
      <c r="K117" s="26">
        <v>60000</v>
      </c>
      <c r="M117" s="37">
        <f t="shared" si="7"/>
        <v>0.16669999999999999</v>
      </c>
      <c r="N117" s="37">
        <v>0.16669999999999999</v>
      </c>
    </row>
    <row r="118" spans="1:14" ht="12" x14ac:dyDescent="0.2">
      <c r="A118" s="31" t="s">
        <v>108</v>
      </c>
      <c r="C118" t="s">
        <v>56</v>
      </c>
      <c r="D118" s="27">
        <v>107</v>
      </c>
      <c r="E118" s="26">
        <v>2400</v>
      </c>
      <c r="F118" s="26">
        <v>2400</v>
      </c>
      <c r="G118" s="53"/>
      <c r="H118">
        <v>400</v>
      </c>
      <c r="I118" s="28">
        <f t="shared" si="5"/>
        <v>2400</v>
      </c>
      <c r="J118" s="28">
        <f t="shared" si="6"/>
        <v>2400</v>
      </c>
      <c r="K118" s="26">
        <v>1000</v>
      </c>
      <c r="M118" s="37">
        <f t="shared" si="7"/>
        <v>0.83330000000000004</v>
      </c>
      <c r="N118" s="37">
        <v>0.83330000000000004</v>
      </c>
    </row>
    <row r="119" spans="1:14" ht="12" x14ac:dyDescent="0.2">
      <c r="A119" s="31" t="s">
        <v>108</v>
      </c>
      <c r="C119" t="s">
        <v>103</v>
      </c>
      <c r="D119" s="27">
        <v>107</v>
      </c>
      <c r="E119" s="26">
        <v>240000</v>
      </c>
      <c r="F119" s="26">
        <v>240000</v>
      </c>
      <c r="G119" s="53"/>
      <c r="H119" s="26">
        <v>48000</v>
      </c>
      <c r="I119" s="28">
        <f t="shared" si="5"/>
        <v>240000</v>
      </c>
      <c r="J119" s="28">
        <f t="shared" si="6"/>
        <v>240000</v>
      </c>
      <c r="K119" s="26">
        <v>125000</v>
      </c>
      <c r="M119" s="37">
        <f t="shared" si="7"/>
        <v>0.8</v>
      </c>
      <c r="N119" s="37">
        <v>0.8</v>
      </c>
    </row>
    <row r="120" spans="1:14" ht="12" x14ac:dyDescent="0.2">
      <c r="A120" s="31" t="s">
        <v>108</v>
      </c>
      <c r="C120" t="s">
        <v>104</v>
      </c>
      <c r="D120" s="27">
        <v>107</v>
      </c>
      <c r="E120" s="26">
        <v>252940</v>
      </c>
      <c r="F120" s="26">
        <v>252940</v>
      </c>
      <c r="G120" s="53"/>
      <c r="H120" s="26">
        <v>45240</v>
      </c>
      <c r="I120" s="28">
        <f t="shared" si="5"/>
        <v>252940</v>
      </c>
      <c r="J120" s="28">
        <f t="shared" si="6"/>
        <v>252940</v>
      </c>
      <c r="K120" s="26">
        <v>113100</v>
      </c>
      <c r="M120" s="37">
        <f t="shared" si="7"/>
        <v>0.82110000000000005</v>
      </c>
      <c r="N120" s="37">
        <v>0.82110000000000005</v>
      </c>
    </row>
    <row r="121" spans="1:14" ht="12" x14ac:dyDescent="0.2">
      <c r="A121" s="31" t="s">
        <v>108</v>
      </c>
      <c r="C121" t="s">
        <v>105</v>
      </c>
      <c r="D121" s="27">
        <v>107</v>
      </c>
      <c r="E121" s="26">
        <v>168000</v>
      </c>
      <c r="F121" s="26">
        <v>168000</v>
      </c>
      <c r="G121" s="53"/>
      <c r="H121" s="26">
        <v>28000</v>
      </c>
      <c r="I121" s="28">
        <f t="shared" si="5"/>
        <v>168000</v>
      </c>
      <c r="J121" s="28">
        <f t="shared" si="6"/>
        <v>168000</v>
      </c>
      <c r="K121" s="26">
        <v>70000</v>
      </c>
      <c r="M121" s="37">
        <f t="shared" si="7"/>
        <v>0.83330000000000004</v>
      </c>
      <c r="N121" s="37">
        <v>0.83330000000000004</v>
      </c>
    </row>
    <row r="122" spans="1:14" ht="12" x14ac:dyDescent="0.2">
      <c r="A122" s="31" t="s">
        <v>108</v>
      </c>
      <c r="C122" t="s">
        <v>59</v>
      </c>
      <c r="D122" s="27">
        <v>107</v>
      </c>
      <c r="E122" s="26">
        <v>5000</v>
      </c>
      <c r="F122" s="26">
        <v>5000</v>
      </c>
      <c r="G122" s="53"/>
      <c r="H122">
        <v>0</v>
      </c>
      <c r="I122" s="28">
        <f t="shared" si="5"/>
        <v>5000</v>
      </c>
      <c r="J122" s="28">
        <f t="shared" si="6"/>
        <v>5000</v>
      </c>
      <c r="K122">
        <v>0</v>
      </c>
      <c r="M122" s="37">
        <f t="shared" si="7"/>
        <v>0</v>
      </c>
      <c r="N122" s="37">
        <v>0</v>
      </c>
    </row>
    <row r="123" spans="1:14" ht="12" x14ac:dyDescent="0.2">
      <c r="A123" s="31" t="s">
        <v>108</v>
      </c>
      <c r="C123" t="s">
        <v>106</v>
      </c>
      <c r="D123" s="27">
        <v>107</v>
      </c>
      <c r="E123" s="26">
        <v>200000</v>
      </c>
      <c r="F123" s="26">
        <v>200000</v>
      </c>
      <c r="G123" s="53"/>
      <c r="H123" s="26">
        <v>80979.600000000006</v>
      </c>
      <c r="I123" s="28">
        <f t="shared" si="5"/>
        <v>200000</v>
      </c>
      <c r="J123" s="28">
        <f t="shared" si="6"/>
        <v>200000</v>
      </c>
      <c r="K123" s="26">
        <v>134265.64000000001</v>
      </c>
      <c r="M123" s="37">
        <f t="shared" si="7"/>
        <v>0.59509999999999996</v>
      </c>
      <c r="N123" s="37">
        <v>0.59509999999999996</v>
      </c>
    </row>
    <row r="124" spans="1:14" ht="12" x14ac:dyDescent="0.2">
      <c r="A124" s="31" t="s">
        <v>108</v>
      </c>
      <c r="C124" t="s">
        <v>60</v>
      </c>
      <c r="D124" s="27">
        <v>107</v>
      </c>
      <c r="E124" s="26">
        <v>2000</v>
      </c>
      <c r="F124" s="26">
        <v>2000</v>
      </c>
      <c r="G124" s="53"/>
      <c r="H124">
        <v>260</v>
      </c>
      <c r="I124" s="28">
        <f t="shared" si="5"/>
        <v>2000</v>
      </c>
      <c r="J124" s="28">
        <f t="shared" si="6"/>
        <v>2000</v>
      </c>
      <c r="K124">
        <v>520</v>
      </c>
      <c r="M124" s="37">
        <f t="shared" si="7"/>
        <v>0.87</v>
      </c>
      <c r="N124" s="37">
        <v>0.87</v>
      </c>
    </row>
    <row r="125" spans="1:14" ht="12" x14ac:dyDescent="0.2">
      <c r="A125" s="31" t="s">
        <v>108</v>
      </c>
      <c r="C125" t="s">
        <v>95</v>
      </c>
      <c r="D125" s="27">
        <v>107</v>
      </c>
      <c r="E125" s="26">
        <v>5000</v>
      </c>
      <c r="F125" s="26">
        <v>5000</v>
      </c>
      <c r="G125" s="53"/>
      <c r="H125">
        <v>0</v>
      </c>
      <c r="I125" s="28">
        <f t="shared" si="5"/>
        <v>5000</v>
      </c>
      <c r="J125" s="28">
        <f t="shared" si="6"/>
        <v>5000</v>
      </c>
      <c r="K125">
        <v>0</v>
      </c>
      <c r="M125" s="37">
        <f t="shared" si="7"/>
        <v>0</v>
      </c>
      <c r="N125" s="37">
        <v>0</v>
      </c>
    </row>
    <row r="126" spans="1:14" ht="12" x14ac:dyDescent="0.2">
      <c r="A126" s="31" t="s">
        <v>108</v>
      </c>
      <c r="C126" t="s">
        <v>64</v>
      </c>
      <c r="D126" s="27">
        <v>107</v>
      </c>
      <c r="E126" s="26">
        <v>25000</v>
      </c>
      <c r="F126" s="26">
        <v>25000</v>
      </c>
      <c r="G126" s="53"/>
      <c r="H126">
        <v>382.8</v>
      </c>
      <c r="I126" s="28">
        <f t="shared" si="5"/>
        <v>25000</v>
      </c>
      <c r="J126" s="28">
        <f t="shared" si="6"/>
        <v>25000</v>
      </c>
      <c r="K126">
        <v>382.8</v>
      </c>
      <c r="M126" s="37">
        <f t="shared" si="7"/>
        <v>0.98470000000000002</v>
      </c>
      <c r="N126" s="37">
        <v>0.98470000000000002</v>
      </c>
    </row>
    <row r="127" spans="1:14" ht="12" x14ac:dyDescent="0.2">
      <c r="A127" s="31" t="s">
        <v>108</v>
      </c>
      <c r="C127" t="s">
        <v>107</v>
      </c>
      <c r="D127" s="27">
        <v>107</v>
      </c>
      <c r="E127" s="26">
        <v>30000</v>
      </c>
      <c r="F127" s="26">
        <v>30000</v>
      </c>
      <c r="G127" s="53"/>
      <c r="H127">
        <v>0</v>
      </c>
      <c r="I127" s="28">
        <f t="shared" si="5"/>
        <v>30000</v>
      </c>
      <c r="J127" s="28">
        <f t="shared" si="6"/>
        <v>30000</v>
      </c>
      <c r="K127">
        <v>0</v>
      </c>
      <c r="M127" s="37">
        <f t="shared" si="7"/>
        <v>0</v>
      </c>
      <c r="N127" s="37">
        <v>0</v>
      </c>
    </row>
    <row r="128" spans="1:14" s="36" customFormat="1" ht="45" x14ac:dyDescent="0.2">
      <c r="A128" s="31" t="s">
        <v>110</v>
      </c>
      <c r="B128" s="44" t="s">
        <v>109</v>
      </c>
      <c r="C128" s="33" t="s">
        <v>43</v>
      </c>
      <c r="D128" s="34">
        <v>108</v>
      </c>
      <c r="E128" s="26">
        <v>1188178.1599999999</v>
      </c>
      <c r="F128" s="26">
        <v>1171368.95</v>
      </c>
      <c r="G128" s="55"/>
      <c r="H128" s="38">
        <v>268759.8</v>
      </c>
      <c r="I128" s="28">
        <f t="shared" si="5"/>
        <v>1188178.1599999999</v>
      </c>
      <c r="J128" s="28">
        <f t="shared" si="6"/>
        <v>1171368.95</v>
      </c>
      <c r="K128" s="26">
        <v>561441.6</v>
      </c>
      <c r="M128" s="37">
        <f t="shared" si="7"/>
        <v>-1.44E-2</v>
      </c>
      <c r="N128" s="37">
        <v>-1.44E-2</v>
      </c>
    </row>
    <row r="129" spans="1:14" ht="12" x14ac:dyDescent="0.2">
      <c r="A129" s="31" t="s">
        <v>110</v>
      </c>
      <c r="C129" t="s">
        <v>44</v>
      </c>
      <c r="D129" s="27">
        <v>108</v>
      </c>
      <c r="E129" s="26">
        <v>39063.39</v>
      </c>
      <c r="F129" s="26">
        <v>38510.76</v>
      </c>
      <c r="G129" s="53"/>
      <c r="H129">
        <v>0</v>
      </c>
      <c r="I129" s="28">
        <f t="shared" si="5"/>
        <v>39063.39</v>
      </c>
      <c r="J129" s="28">
        <f t="shared" si="6"/>
        <v>38510.76</v>
      </c>
      <c r="K129">
        <v>0</v>
      </c>
      <c r="M129" s="37">
        <f t="shared" si="7"/>
        <v>0</v>
      </c>
      <c r="N129" s="37">
        <v>0</v>
      </c>
    </row>
    <row r="130" spans="1:14" ht="12" x14ac:dyDescent="0.2">
      <c r="A130" s="31" t="s">
        <v>110</v>
      </c>
      <c r="C130" t="s">
        <v>45</v>
      </c>
      <c r="D130" s="27">
        <v>108</v>
      </c>
      <c r="E130" s="26">
        <v>29297.54</v>
      </c>
      <c r="F130" s="26">
        <v>28883.07</v>
      </c>
      <c r="G130" s="53"/>
      <c r="H130">
        <v>0</v>
      </c>
      <c r="I130" s="28">
        <f t="shared" si="5"/>
        <v>29297.54</v>
      </c>
      <c r="J130" s="28">
        <f t="shared" si="6"/>
        <v>28883.07</v>
      </c>
      <c r="K130" s="26">
        <v>14441.53</v>
      </c>
      <c r="M130" s="37">
        <f t="shared" si="7"/>
        <v>-1.43E-2</v>
      </c>
      <c r="N130" s="37">
        <v>-1.43E-2</v>
      </c>
    </row>
    <row r="131" spans="1:14" ht="12" x14ac:dyDescent="0.2">
      <c r="A131" s="31" t="s">
        <v>110</v>
      </c>
      <c r="C131" t="s">
        <v>46</v>
      </c>
      <c r="D131" s="27">
        <v>108</v>
      </c>
      <c r="E131" s="26">
        <v>146487.72</v>
      </c>
      <c r="F131" s="26">
        <v>144415.35</v>
      </c>
      <c r="G131" s="53"/>
      <c r="H131">
        <v>0</v>
      </c>
      <c r="I131" s="28">
        <f t="shared" si="5"/>
        <v>146487.72</v>
      </c>
      <c r="J131" s="28">
        <f t="shared" si="6"/>
        <v>144415.35</v>
      </c>
      <c r="K131">
        <v>0</v>
      </c>
      <c r="M131" s="37">
        <f t="shared" si="7"/>
        <v>-1.44E-2</v>
      </c>
      <c r="N131" s="37">
        <v>-1.44E-2</v>
      </c>
    </row>
    <row r="132" spans="1:14" ht="12" x14ac:dyDescent="0.2">
      <c r="A132" s="31" t="s">
        <v>110</v>
      </c>
      <c r="C132" t="s">
        <v>48</v>
      </c>
      <c r="D132" s="27">
        <v>108</v>
      </c>
      <c r="E132" s="26">
        <v>97658.48</v>
      </c>
      <c r="F132" s="26">
        <v>96276.9</v>
      </c>
      <c r="G132" s="53"/>
      <c r="H132">
        <v>0</v>
      </c>
      <c r="I132" s="28">
        <f t="shared" si="5"/>
        <v>97658.48</v>
      </c>
      <c r="J132" s="28">
        <f t="shared" si="6"/>
        <v>96276.9</v>
      </c>
      <c r="K132">
        <v>0</v>
      </c>
      <c r="M132" s="37">
        <f t="shared" si="7"/>
        <v>1</v>
      </c>
      <c r="N132" s="37">
        <v>1</v>
      </c>
    </row>
    <row r="133" spans="1:14" ht="12" x14ac:dyDescent="0.2">
      <c r="A133" s="31" t="s">
        <v>110</v>
      </c>
      <c r="C133" t="s">
        <v>49</v>
      </c>
      <c r="D133" s="27">
        <v>108</v>
      </c>
      <c r="E133" s="26">
        <v>174600</v>
      </c>
      <c r="F133" s="26">
        <v>155200</v>
      </c>
      <c r="G133" s="53"/>
      <c r="H133" s="26">
        <v>28800</v>
      </c>
      <c r="I133" s="28">
        <f t="shared" ref="I133:I196" si="8">E133</f>
        <v>174600</v>
      </c>
      <c r="J133" s="28">
        <f t="shared" ref="J133:J196" si="9">F133</f>
        <v>155200</v>
      </c>
      <c r="K133" s="26">
        <v>67163.25</v>
      </c>
      <c r="M133" s="37">
        <f t="shared" si="7"/>
        <v>-0.125</v>
      </c>
      <c r="N133" s="37">
        <v>-0.125</v>
      </c>
    </row>
    <row r="134" spans="1:14" ht="12" x14ac:dyDescent="0.2">
      <c r="A134" s="31" t="s">
        <v>110</v>
      </c>
      <c r="C134" t="s">
        <v>50</v>
      </c>
      <c r="D134" s="27">
        <v>108</v>
      </c>
      <c r="E134" s="26">
        <v>12000</v>
      </c>
      <c r="F134" s="26">
        <v>12000</v>
      </c>
      <c r="G134" s="53"/>
      <c r="H134" s="26">
        <v>77115.8</v>
      </c>
      <c r="I134" s="28">
        <f t="shared" si="8"/>
        <v>12000</v>
      </c>
      <c r="J134" s="28">
        <f t="shared" si="9"/>
        <v>12000</v>
      </c>
      <c r="K134" s="26">
        <v>77922.8</v>
      </c>
      <c r="M134" s="37">
        <f t="shared" ref="M134:M146" si="10">+N134</f>
        <v>-5.4263000000000003</v>
      </c>
      <c r="N134" s="37">
        <v>-5.4263000000000003</v>
      </c>
    </row>
    <row r="135" spans="1:14" ht="12" x14ac:dyDescent="0.2">
      <c r="A135" s="31" t="s">
        <v>110</v>
      </c>
      <c r="C135" t="s">
        <v>51</v>
      </c>
      <c r="D135" s="27">
        <v>108</v>
      </c>
      <c r="E135" s="26">
        <v>15000</v>
      </c>
      <c r="F135" s="26">
        <v>15000</v>
      </c>
      <c r="G135" s="53"/>
      <c r="H135" s="26">
        <v>2904</v>
      </c>
      <c r="I135" s="28">
        <f t="shared" si="8"/>
        <v>15000</v>
      </c>
      <c r="J135" s="28">
        <f t="shared" si="9"/>
        <v>15000</v>
      </c>
      <c r="K135" s="26">
        <v>16431</v>
      </c>
      <c r="M135" s="37">
        <f t="shared" si="10"/>
        <v>0.80640000000000001</v>
      </c>
      <c r="N135" s="37">
        <v>0.80640000000000001</v>
      </c>
    </row>
    <row r="136" spans="1:14" ht="12" x14ac:dyDescent="0.2">
      <c r="A136" s="31" t="s">
        <v>110</v>
      </c>
      <c r="C136" t="s">
        <v>52</v>
      </c>
      <c r="D136" s="27">
        <v>108</v>
      </c>
      <c r="E136" s="26">
        <v>25000</v>
      </c>
      <c r="F136" s="26">
        <v>25000</v>
      </c>
      <c r="G136" s="53"/>
      <c r="H136" s="26">
        <v>8579.5</v>
      </c>
      <c r="I136" s="28">
        <f t="shared" si="8"/>
        <v>25000</v>
      </c>
      <c r="J136" s="28">
        <f t="shared" si="9"/>
        <v>25000</v>
      </c>
      <c r="K136" s="26">
        <v>18519.5</v>
      </c>
      <c r="M136" s="37">
        <f t="shared" si="10"/>
        <v>0.65680000000000005</v>
      </c>
      <c r="N136" s="37">
        <v>0.65680000000000005</v>
      </c>
    </row>
    <row r="137" spans="1:14" ht="12" x14ac:dyDescent="0.2">
      <c r="A137" s="31" t="s">
        <v>110</v>
      </c>
      <c r="C137" t="s">
        <v>54</v>
      </c>
      <c r="D137" s="27">
        <v>108</v>
      </c>
      <c r="E137" s="26">
        <v>40000</v>
      </c>
      <c r="F137" s="26">
        <v>40000</v>
      </c>
      <c r="G137" s="53"/>
      <c r="H137">
        <v>0</v>
      </c>
      <c r="I137" s="28">
        <f t="shared" si="8"/>
        <v>40000</v>
      </c>
      <c r="J137" s="28">
        <f t="shared" si="9"/>
        <v>40000</v>
      </c>
      <c r="K137" s="26">
        <v>9429.2900000000009</v>
      </c>
      <c r="M137" s="37">
        <f t="shared" si="10"/>
        <v>0</v>
      </c>
      <c r="N137" s="37">
        <v>0</v>
      </c>
    </row>
    <row r="138" spans="1:14" ht="12" x14ac:dyDescent="0.2">
      <c r="A138" s="31" t="s">
        <v>110</v>
      </c>
      <c r="C138" t="s">
        <v>101</v>
      </c>
      <c r="D138" s="27">
        <v>108</v>
      </c>
      <c r="E138" s="26">
        <v>5000</v>
      </c>
      <c r="F138" s="26">
        <v>5000</v>
      </c>
      <c r="G138" s="53"/>
      <c r="H138">
        <v>0</v>
      </c>
      <c r="I138" s="28">
        <f t="shared" si="8"/>
        <v>5000</v>
      </c>
      <c r="J138" s="28">
        <f t="shared" si="9"/>
        <v>5000</v>
      </c>
      <c r="K138">
        <v>0</v>
      </c>
      <c r="M138" s="37">
        <f t="shared" si="10"/>
        <v>0</v>
      </c>
      <c r="N138" s="37">
        <v>0</v>
      </c>
    </row>
    <row r="139" spans="1:14" ht="12" x14ac:dyDescent="0.2">
      <c r="A139" s="31" t="s">
        <v>110</v>
      </c>
      <c r="C139" t="s">
        <v>101</v>
      </c>
      <c r="D139" s="27">
        <v>108</v>
      </c>
      <c r="E139" s="26">
        <v>5000</v>
      </c>
      <c r="F139" s="26">
        <v>5000</v>
      </c>
      <c r="G139" s="53"/>
      <c r="H139">
        <v>0</v>
      </c>
      <c r="I139" s="28">
        <f t="shared" si="8"/>
        <v>5000</v>
      </c>
      <c r="J139" s="28">
        <f t="shared" si="9"/>
        <v>5000</v>
      </c>
      <c r="K139">
        <v>0</v>
      </c>
      <c r="M139" s="37">
        <f t="shared" si="10"/>
        <v>0</v>
      </c>
      <c r="N139" s="37">
        <v>0</v>
      </c>
    </row>
    <row r="140" spans="1:14" ht="12" x14ac:dyDescent="0.2">
      <c r="A140" s="31" t="s">
        <v>110</v>
      </c>
      <c r="C140" t="s">
        <v>101</v>
      </c>
      <c r="D140" s="27">
        <v>108</v>
      </c>
      <c r="E140" s="26">
        <v>1200</v>
      </c>
      <c r="F140" s="26">
        <v>1200</v>
      </c>
      <c r="G140" s="53"/>
      <c r="H140" s="26">
        <v>13340</v>
      </c>
      <c r="I140" s="28">
        <f t="shared" si="8"/>
        <v>1200</v>
      </c>
      <c r="J140" s="28">
        <f t="shared" si="9"/>
        <v>1200</v>
      </c>
      <c r="K140" s="26">
        <v>17080</v>
      </c>
      <c r="M140" s="37">
        <f t="shared" si="10"/>
        <v>-10.1167</v>
      </c>
      <c r="N140" s="37">
        <v>-10.1167</v>
      </c>
    </row>
    <row r="141" spans="1:14" ht="12" x14ac:dyDescent="0.2">
      <c r="A141" s="31" t="s">
        <v>110</v>
      </c>
      <c r="C141" t="s">
        <v>56</v>
      </c>
      <c r="D141" s="27">
        <v>108</v>
      </c>
      <c r="E141" s="26">
        <v>2400</v>
      </c>
      <c r="F141" s="26">
        <v>2400</v>
      </c>
      <c r="G141" s="53"/>
      <c r="H141">
        <v>0</v>
      </c>
      <c r="I141" s="28">
        <f t="shared" si="8"/>
        <v>2400</v>
      </c>
      <c r="J141" s="28">
        <f t="shared" si="9"/>
        <v>2400</v>
      </c>
      <c r="K141">
        <v>0</v>
      </c>
      <c r="M141" s="37">
        <f t="shared" si="10"/>
        <v>0</v>
      </c>
      <c r="N141" s="37">
        <v>0</v>
      </c>
    </row>
    <row r="142" spans="1:14" ht="12" x14ac:dyDescent="0.2">
      <c r="A142" s="31" t="s">
        <v>110</v>
      </c>
      <c r="C142" t="s">
        <v>104</v>
      </c>
      <c r="D142" s="27">
        <v>108</v>
      </c>
      <c r="E142" s="26">
        <v>10000</v>
      </c>
      <c r="F142" s="26">
        <v>10000</v>
      </c>
      <c r="G142" s="53"/>
      <c r="H142" s="26">
        <v>30740</v>
      </c>
      <c r="I142" s="28">
        <f t="shared" si="8"/>
        <v>10000</v>
      </c>
      <c r="J142" s="28">
        <f t="shared" si="9"/>
        <v>10000</v>
      </c>
      <c r="K142" s="26">
        <v>30740</v>
      </c>
      <c r="M142" s="37">
        <f t="shared" si="10"/>
        <v>-2.0739999999999998</v>
      </c>
      <c r="N142" s="37">
        <v>-2.0739999999999998</v>
      </c>
    </row>
    <row r="143" spans="1:14" ht="12" x14ac:dyDescent="0.2">
      <c r="A143" s="31" t="s">
        <v>110</v>
      </c>
      <c r="C143" t="s">
        <v>111</v>
      </c>
      <c r="D143" s="27">
        <v>108</v>
      </c>
      <c r="E143" s="26">
        <v>50000</v>
      </c>
      <c r="F143" s="26">
        <v>80000</v>
      </c>
      <c r="G143" s="53"/>
      <c r="H143" s="26">
        <v>12000</v>
      </c>
      <c r="I143" s="28">
        <f t="shared" si="8"/>
        <v>50000</v>
      </c>
      <c r="J143" s="28">
        <f t="shared" si="9"/>
        <v>80000</v>
      </c>
      <c r="K143" s="26">
        <v>12000</v>
      </c>
      <c r="M143" s="37">
        <f t="shared" si="10"/>
        <v>0.85</v>
      </c>
      <c r="N143" s="37">
        <v>0.85</v>
      </c>
    </row>
    <row r="144" spans="1:14" ht="12" x14ac:dyDescent="0.2">
      <c r="A144" s="31" t="s">
        <v>110</v>
      </c>
      <c r="C144" t="s">
        <v>57</v>
      </c>
      <c r="D144" s="27">
        <v>108</v>
      </c>
      <c r="E144" s="26">
        <v>18000</v>
      </c>
      <c r="F144" s="26">
        <v>18000</v>
      </c>
      <c r="G144" s="53"/>
      <c r="H144">
        <v>0</v>
      </c>
      <c r="I144" s="28">
        <f t="shared" si="8"/>
        <v>18000</v>
      </c>
      <c r="J144" s="28">
        <f t="shared" si="9"/>
        <v>18000</v>
      </c>
      <c r="K144">
        <v>0</v>
      </c>
      <c r="M144" s="37">
        <f t="shared" si="10"/>
        <v>0</v>
      </c>
      <c r="N144" s="37">
        <v>0</v>
      </c>
    </row>
    <row r="145" spans="1:13" ht="12" x14ac:dyDescent="0.2">
      <c r="A145" s="31" t="s">
        <v>110</v>
      </c>
      <c r="C145" t="s">
        <v>112</v>
      </c>
      <c r="D145" s="27">
        <v>108</v>
      </c>
      <c r="E145">
        <v>0</v>
      </c>
      <c r="F145">
        <v>0</v>
      </c>
      <c r="G145" s="58"/>
      <c r="H145" s="26">
        <v>119311.8</v>
      </c>
      <c r="I145" s="28">
        <f t="shared" si="8"/>
        <v>0</v>
      </c>
      <c r="J145" s="28">
        <f t="shared" si="9"/>
        <v>0</v>
      </c>
      <c r="K145" s="26">
        <v>128359.8</v>
      </c>
      <c r="M145" s="37">
        <f t="shared" si="10"/>
        <v>0</v>
      </c>
    </row>
    <row r="146" spans="1:13" ht="12" x14ac:dyDescent="0.2">
      <c r="A146" s="31" t="s">
        <v>110</v>
      </c>
      <c r="C146" t="s">
        <v>58</v>
      </c>
      <c r="D146" s="27">
        <v>108</v>
      </c>
      <c r="E146" s="26">
        <v>4000</v>
      </c>
      <c r="F146" s="26">
        <v>4000</v>
      </c>
      <c r="G146" s="53"/>
      <c r="H146">
        <v>0</v>
      </c>
      <c r="I146" s="28">
        <f t="shared" si="8"/>
        <v>4000</v>
      </c>
      <c r="J146" s="28">
        <f t="shared" si="9"/>
        <v>4000</v>
      </c>
      <c r="K146">
        <v>0</v>
      </c>
      <c r="M146" s="37">
        <f t="shared" si="10"/>
        <v>0</v>
      </c>
    </row>
    <row r="147" spans="1:13" ht="12" x14ac:dyDescent="0.2">
      <c r="A147" s="31" t="s">
        <v>110</v>
      </c>
      <c r="C147" t="s">
        <v>105</v>
      </c>
      <c r="D147" s="27">
        <v>108</v>
      </c>
      <c r="E147" s="26">
        <v>3000</v>
      </c>
      <c r="F147" s="26">
        <v>3000</v>
      </c>
      <c r="G147" s="53"/>
      <c r="H147">
        <v>0</v>
      </c>
      <c r="I147" s="28">
        <f t="shared" si="8"/>
        <v>3000</v>
      </c>
      <c r="J147" s="28">
        <f t="shared" si="9"/>
        <v>3000</v>
      </c>
      <c r="K147">
        <v>0</v>
      </c>
      <c r="M147" s="37">
        <v>0</v>
      </c>
    </row>
    <row r="148" spans="1:13" ht="12" x14ac:dyDescent="0.2">
      <c r="A148" s="31" t="s">
        <v>110</v>
      </c>
      <c r="C148" t="s">
        <v>105</v>
      </c>
      <c r="D148" s="27">
        <v>108</v>
      </c>
      <c r="E148" s="26">
        <v>30000</v>
      </c>
      <c r="F148" s="26">
        <v>30000</v>
      </c>
      <c r="G148" s="53"/>
      <c r="H148">
        <v>0</v>
      </c>
      <c r="I148" s="28">
        <f t="shared" si="8"/>
        <v>30000</v>
      </c>
      <c r="J148" s="28">
        <f t="shared" si="9"/>
        <v>30000</v>
      </c>
      <c r="K148" s="26">
        <v>1334</v>
      </c>
      <c r="M148" s="37">
        <v>0</v>
      </c>
    </row>
    <row r="149" spans="1:13" ht="12" x14ac:dyDescent="0.2">
      <c r="A149" s="31" t="s">
        <v>110</v>
      </c>
      <c r="C149" t="s">
        <v>59</v>
      </c>
      <c r="D149" s="27">
        <v>108</v>
      </c>
      <c r="E149" s="26">
        <v>7000</v>
      </c>
      <c r="F149" s="26">
        <v>7000</v>
      </c>
      <c r="G149" s="53"/>
      <c r="H149" s="26">
        <v>10288.18</v>
      </c>
      <c r="I149" s="28">
        <f t="shared" si="8"/>
        <v>7000</v>
      </c>
      <c r="J149" s="28">
        <f t="shared" si="9"/>
        <v>7000</v>
      </c>
      <c r="K149" s="26">
        <v>10288.18</v>
      </c>
      <c r="M149" s="37">
        <v>-0.46970000000000001</v>
      </c>
    </row>
    <row r="150" spans="1:13" ht="12" x14ac:dyDescent="0.2">
      <c r="A150" s="31" t="s">
        <v>110</v>
      </c>
      <c r="C150" t="s">
        <v>60</v>
      </c>
      <c r="D150" s="27">
        <v>108</v>
      </c>
      <c r="E150" s="26">
        <v>15000</v>
      </c>
      <c r="F150" s="26">
        <v>15000</v>
      </c>
      <c r="G150" s="53"/>
      <c r="H150" s="26">
        <v>5484</v>
      </c>
      <c r="I150" s="28">
        <f t="shared" si="8"/>
        <v>15000</v>
      </c>
      <c r="J150" s="28">
        <f t="shared" si="9"/>
        <v>15000</v>
      </c>
      <c r="K150" s="26">
        <v>15009.2</v>
      </c>
      <c r="M150" s="37">
        <v>0.63439999999999996</v>
      </c>
    </row>
    <row r="151" spans="1:13" ht="12" x14ac:dyDescent="0.2">
      <c r="A151" s="31" t="s">
        <v>110</v>
      </c>
      <c r="C151" t="s">
        <v>113</v>
      </c>
      <c r="D151" s="27">
        <v>108</v>
      </c>
      <c r="E151" s="26">
        <v>13000</v>
      </c>
      <c r="F151" s="26">
        <v>13000</v>
      </c>
      <c r="G151" s="53"/>
      <c r="H151">
        <v>0</v>
      </c>
      <c r="I151" s="28">
        <f t="shared" si="8"/>
        <v>13000</v>
      </c>
      <c r="J151" s="28">
        <f t="shared" si="9"/>
        <v>13000</v>
      </c>
      <c r="K151">
        <v>0</v>
      </c>
      <c r="M151" s="37">
        <v>1</v>
      </c>
    </row>
    <row r="152" spans="1:13" ht="12" x14ac:dyDescent="0.2">
      <c r="A152" s="31" t="s">
        <v>110</v>
      </c>
      <c r="C152" t="s">
        <v>114</v>
      </c>
      <c r="D152" s="27">
        <v>108</v>
      </c>
      <c r="E152" s="26">
        <v>250320</v>
      </c>
      <c r="F152" s="26">
        <v>250320</v>
      </c>
      <c r="G152" s="53"/>
      <c r="H152">
        <v>0</v>
      </c>
      <c r="I152" s="28">
        <f t="shared" si="8"/>
        <v>250320</v>
      </c>
      <c r="J152" s="28">
        <f t="shared" si="9"/>
        <v>250320</v>
      </c>
      <c r="K152" s="26">
        <v>421828</v>
      </c>
      <c r="M152" s="37">
        <v>1</v>
      </c>
    </row>
    <row r="153" spans="1:13" ht="12" x14ac:dyDescent="0.2">
      <c r="A153" s="31" t="s">
        <v>110</v>
      </c>
      <c r="C153" t="s">
        <v>62</v>
      </c>
      <c r="D153" s="27">
        <v>108</v>
      </c>
      <c r="E153" s="26">
        <v>20000</v>
      </c>
      <c r="F153" s="26">
        <v>20000</v>
      </c>
      <c r="G153" s="53"/>
      <c r="H153">
        <v>0</v>
      </c>
      <c r="I153" s="28">
        <f t="shared" si="8"/>
        <v>20000</v>
      </c>
      <c r="J153" s="28">
        <f t="shared" si="9"/>
        <v>20000</v>
      </c>
      <c r="K153" s="26">
        <v>3500</v>
      </c>
      <c r="M153" s="37">
        <v>1</v>
      </c>
    </row>
    <row r="154" spans="1:13" ht="12" x14ac:dyDescent="0.2">
      <c r="A154" s="31" t="s">
        <v>110</v>
      </c>
      <c r="C154" t="s">
        <v>115</v>
      </c>
      <c r="D154" s="27">
        <v>108</v>
      </c>
      <c r="E154" s="26">
        <v>15000</v>
      </c>
      <c r="F154" s="26">
        <v>15000</v>
      </c>
      <c r="G154" s="53"/>
      <c r="H154">
        <v>0</v>
      </c>
      <c r="I154" s="28">
        <f t="shared" si="8"/>
        <v>15000</v>
      </c>
      <c r="J154" s="28">
        <f t="shared" si="9"/>
        <v>15000</v>
      </c>
      <c r="K154" s="26">
        <v>57788</v>
      </c>
      <c r="M154" s="37">
        <v>1</v>
      </c>
    </row>
    <row r="155" spans="1:13" ht="12" x14ac:dyDescent="0.2">
      <c r="A155" s="31" t="s">
        <v>110</v>
      </c>
      <c r="C155" t="s">
        <v>116</v>
      </c>
      <c r="D155" s="27">
        <v>108</v>
      </c>
      <c r="E155" s="26">
        <v>40000</v>
      </c>
      <c r="F155" s="26">
        <v>250000</v>
      </c>
      <c r="G155" s="53"/>
      <c r="H155">
        <v>0</v>
      </c>
      <c r="I155" s="28">
        <f t="shared" si="8"/>
        <v>40000</v>
      </c>
      <c r="J155" s="28">
        <f t="shared" si="9"/>
        <v>250000</v>
      </c>
      <c r="K155" s="26">
        <v>29080</v>
      </c>
      <c r="M155" s="37">
        <v>1</v>
      </c>
    </row>
    <row r="156" spans="1:13" s="36" customFormat="1" ht="33.75" x14ac:dyDescent="0.2">
      <c r="A156" s="31" t="s">
        <v>118</v>
      </c>
      <c r="B156" s="44" t="s">
        <v>117</v>
      </c>
      <c r="C156" s="33" t="s">
        <v>43</v>
      </c>
      <c r="D156" s="47">
        <v>109</v>
      </c>
      <c r="E156" s="26">
        <v>596804.19999999995</v>
      </c>
      <c r="F156" s="26">
        <v>596804.19999999995</v>
      </c>
      <c r="G156" s="55"/>
      <c r="H156" s="38">
        <v>109353.62</v>
      </c>
      <c r="I156" s="28">
        <f t="shared" si="8"/>
        <v>596804.19999999995</v>
      </c>
      <c r="J156" s="28">
        <f t="shared" si="9"/>
        <v>596804.19999999995</v>
      </c>
      <c r="K156" s="26">
        <v>223996.58</v>
      </c>
      <c r="M156" s="45">
        <f>+K156/E156</f>
        <v>0.37532674870585697</v>
      </c>
    </row>
    <row r="157" spans="1:13" ht="12" x14ac:dyDescent="0.2">
      <c r="A157" s="31" t="s">
        <v>118</v>
      </c>
      <c r="C157" t="s">
        <v>89</v>
      </c>
      <c r="D157" s="47">
        <v>109</v>
      </c>
      <c r="E157" s="26">
        <v>19620.96</v>
      </c>
      <c r="F157" s="26">
        <v>19620.96</v>
      </c>
      <c r="G157" s="53"/>
      <c r="H157">
        <v>0</v>
      </c>
      <c r="I157" s="28">
        <f t="shared" si="8"/>
        <v>19620.96</v>
      </c>
      <c r="J157" s="28">
        <f t="shared" si="9"/>
        <v>19620.96</v>
      </c>
      <c r="K157">
        <v>0</v>
      </c>
      <c r="M157" s="37">
        <v>0</v>
      </c>
    </row>
    <row r="158" spans="1:13" ht="12" x14ac:dyDescent="0.2">
      <c r="A158" s="31" t="s">
        <v>118</v>
      </c>
      <c r="C158" t="s">
        <v>45</v>
      </c>
      <c r="D158" s="47">
        <v>109</v>
      </c>
      <c r="E158" s="26">
        <v>14715.72</v>
      </c>
      <c r="F158" s="26">
        <v>14715.72</v>
      </c>
      <c r="G158" s="53"/>
      <c r="H158">
        <v>0</v>
      </c>
      <c r="I158" s="28">
        <f t="shared" si="8"/>
        <v>14715.72</v>
      </c>
      <c r="J158" s="28">
        <f t="shared" si="9"/>
        <v>14715.72</v>
      </c>
      <c r="K158" s="26">
        <v>5656.72</v>
      </c>
      <c r="M158" s="37">
        <v>0</v>
      </c>
    </row>
    <row r="159" spans="1:13" ht="12" x14ac:dyDescent="0.2">
      <c r="A159" s="31" t="s">
        <v>118</v>
      </c>
      <c r="C159" t="s">
        <v>46</v>
      </c>
      <c r="D159" s="47">
        <v>109</v>
      </c>
      <c r="E159" s="26">
        <v>73578.600000000006</v>
      </c>
      <c r="F159" s="26">
        <v>73578.600000000006</v>
      </c>
      <c r="G159" s="53"/>
      <c r="H159">
        <v>0</v>
      </c>
      <c r="I159" s="28">
        <f t="shared" si="8"/>
        <v>73578.600000000006</v>
      </c>
      <c r="J159" s="28">
        <f t="shared" si="9"/>
        <v>73578.600000000006</v>
      </c>
      <c r="K159">
        <v>0</v>
      </c>
      <c r="M159" s="37">
        <v>0</v>
      </c>
    </row>
    <row r="160" spans="1:13" ht="12" x14ac:dyDescent="0.2">
      <c r="A160" s="31" t="s">
        <v>118</v>
      </c>
      <c r="C160" t="s">
        <v>48</v>
      </c>
      <c r="D160" s="47">
        <v>109</v>
      </c>
      <c r="E160" s="26">
        <v>49052.4</v>
      </c>
      <c r="F160" s="26">
        <v>49052.4</v>
      </c>
      <c r="G160" s="53"/>
      <c r="H160">
        <v>0</v>
      </c>
      <c r="I160" s="28">
        <f t="shared" si="8"/>
        <v>49052.4</v>
      </c>
      <c r="J160" s="28">
        <f t="shared" si="9"/>
        <v>49052.4</v>
      </c>
      <c r="K160">
        <v>0</v>
      </c>
      <c r="M160" s="37">
        <v>0</v>
      </c>
    </row>
    <row r="161" spans="1:13" ht="12" x14ac:dyDescent="0.2">
      <c r="A161" s="31" t="s">
        <v>118</v>
      </c>
      <c r="C161" t="s">
        <v>49</v>
      </c>
      <c r="D161" s="47">
        <v>109</v>
      </c>
      <c r="E161" s="26">
        <v>77600</v>
      </c>
      <c r="F161" s="26">
        <v>77600</v>
      </c>
      <c r="G161" s="53"/>
      <c r="H161" s="26">
        <v>10800</v>
      </c>
      <c r="I161" s="28">
        <f t="shared" si="8"/>
        <v>77600</v>
      </c>
      <c r="J161" s="28">
        <f t="shared" si="9"/>
        <v>77600</v>
      </c>
      <c r="K161" s="26">
        <v>22215</v>
      </c>
      <c r="M161" s="37">
        <v>0</v>
      </c>
    </row>
    <row r="162" spans="1:13" ht="12" x14ac:dyDescent="0.2">
      <c r="A162" s="31" t="s">
        <v>118</v>
      </c>
      <c r="C162" t="s">
        <v>50</v>
      </c>
      <c r="D162" s="47">
        <v>109</v>
      </c>
      <c r="E162" s="26">
        <v>13000</v>
      </c>
      <c r="F162" s="26">
        <v>13000</v>
      </c>
      <c r="G162" s="53"/>
      <c r="H162" s="26">
        <v>15349.88</v>
      </c>
      <c r="I162" s="28">
        <f t="shared" si="8"/>
        <v>13000</v>
      </c>
      <c r="J162" s="28">
        <f t="shared" si="9"/>
        <v>13000</v>
      </c>
      <c r="K162" s="26">
        <v>15349.88</v>
      </c>
      <c r="M162" s="37">
        <v>-0.18079999999999999</v>
      </c>
    </row>
    <row r="163" spans="1:13" ht="12" x14ac:dyDescent="0.2">
      <c r="A163" s="31" t="s">
        <v>118</v>
      </c>
      <c r="C163" t="s">
        <v>51</v>
      </c>
      <c r="D163" s="47">
        <v>109</v>
      </c>
      <c r="E163" s="26">
        <v>5000</v>
      </c>
      <c r="F163" s="26">
        <v>5000</v>
      </c>
      <c r="G163" s="53"/>
      <c r="H163">
        <v>0</v>
      </c>
      <c r="I163" s="28">
        <f t="shared" si="8"/>
        <v>5000</v>
      </c>
      <c r="J163" s="28">
        <f t="shared" si="9"/>
        <v>5000</v>
      </c>
      <c r="K163" s="26">
        <v>3480</v>
      </c>
      <c r="M163" s="37">
        <v>0</v>
      </c>
    </row>
    <row r="164" spans="1:13" ht="12" x14ac:dyDescent="0.2">
      <c r="A164" s="31" t="s">
        <v>118</v>
      </c>
      <c r="C164" t="s">
        <v>90</v>
      </c>
      <c r="D164" s="47">
        <v>109</v>
      </c>
      <c r="E164" s="26">
        <v>3000</v>
      </c>
      <c r="F164" s="26">
        <v>3000</v>
      </c>
      <c r="G164" s="53"/>
      <c r="H164">
        <v>0</v>
      </c>
      <c r="I164" s="28">
        <f t="shared" si="8"/>
        <v>3000</v>
      </c>
      <c r="J164" s="28">
        <f t="shared" si="9"/>
        <v>3000</v>
      </c>
      <c r="K164">
        <v>0</v>
      </c>
      <c r="M164" s="37">
        <v>0</v>
      </c>
    </row>
    <row r="165" spans="1:13" ht="12" x14ac:dyDescent="0.2">
      <c r="A165" s="31" t="s">
        <v>118</v>
      </c>
      <c r="C165" t="s">
        <v>52</v>
      </c>
      <c r="D165" s="47">
        <v>109</v>
      </c>
      <c r="E165" s="26">
        <v>6000</v>
      </c>
      <c r="F165" s="26">
        <v>6000</v>
      </c>
      <c r="G165" s="53"/>
      <c r="H165" s="26">
        <v>1444.39</v>
      </c>
      <c r="I165" s="28">
        <f t="shared" si="8"/>
        <v>6000</v>
      </c>
      <c r="J165" s="28">
        <f t="shared" si="9"/>
        <v>6000</v>
      </c>
      <c r="K165" s="26">
        <v>1692.89</v>
      </c>
      <c r="M165" s="37">
        <v>0.75929999999999997</v>
      </c>
    </row>
    <row r="166" spans="1:13" ht="12" x14ac:dyDescent="0.2">
      <c r="A166" s="31" t="s">
        <v>118</v>
      </c>
      <c r="C166" t="s">
        <v>119</v>
      </c>
      <c r="D166" s="47">
        <v>109</v>
      </c>
      <c r="E166" s="26">
        <v>5000</v>
      </c>
      <c r="F166" s="26">
        <v>5000</v>
      </c>
      <c r="G166" s="53"/>
      <c r="H166">
        <v>0</v>
      </c>
      <c r="I166" s="28">
        <f t="shared" si="8"/>
        <v>5000</v>
      </c>
      <c r="J166" s="28">
        <f t="shared" si="9"/>
        <v>5000</v>
      </c>
      <c r="K166">
        <v>0</v>
      </c>
      <c r="M166" s="37">
        <v>0</v>
      </c>
    </row>
    <row r="167" spans="1:13" ht="12" x14ac:dyDescent="0.2">
      <c r="A167" s="31" t="s">
        <v>118</v>
      </c>
      <c r="C167" t="s">
        <v>54</v>
      </c>
      <c r="D167" s="47">
        <v>109</v>
      </c>
      <c r="E167" s="26">
        <v>15000</v>
      </c>
      <c r="F167" s="26">
        <v>15000</v>
      </c>
      <c r="G167" s="53"/>
      <c r="H167">
        <v>0</v>
      </c>
      <c r="I167" s="28">
        <f t="shared" si="8"/>
        <v>15000</v>
      </c>
      <c r="J167" s="28">
        <f t="shared" si="9"/>
        <v>15000</v>
      </c>
      <c r="K167" s="26">
        <v>1765.93</v>
      </c>
      <c r="M167" s="37">
        <v>0</v>
      </c>
    </row>
    <row r="168" spans="1:13" ht="12" x14ac:dyDescent="0.2">
      <c r="A168" s="31" t="s">
        <v>118</v>
      </c>
      <c r="C168" t="s">
        <v>101</v>
      </c>
      <c r="D168" s="47">
        <v>109</v>
      </c>
      <c r="E168" s="26">
        <v>1000</v>
      </c>
      <c r="F168" s="26">
        <v>1000</v>
      </c>
      <c r="G168" s="53"/>
      <c r="H168">
        <v>0</v>
      </c>
      <c r="I168" s="28">
        <f t="shared" si="8"/>
        <v>1000</v>
      </c>
      <c r="J168" s="28">
        <f t="shared" si="9"/>
        <v>1000</v>
      </c>
      <c r="K168">
        <v>0</v>
      </c>
      <c r="M168" s="37">
        <v>0</v>
      </c>
    </row>
    <row r="169" spans="1:13" ht="12" x14ac:dyDescent="0.2">
      <c r="A169" s="31" t="s">
        <v>118</v>
      </c>
      <c r="C169" t="s">
        <v>120</v>
      </c>
      <c r="D169" s="47">
        <v>109</v>
      </c>
      <c r="E169">
        <v>500</v>
      </c>
      <c r="F169">
        <v>500</v>
      </c>
      <c r="G169" s="58"/>
      <c r="H169">
        <v>0</v>
      </c>
      <c r="I169" s="28">
        <f t="shared" si="8"/>
        <v>500</v>
      </c>
      <c r="J169" s="28">
        <f t="shared" si="9"/>
        <v>500</v>
      </c>
      <c r="K169">
        <v>0</v>
      </c>
      <c r="M169" s="37">
        <v>0</v>
      </c>
    </row>
    <row r="170" spans="1:13" ht="12" x14ac:dyDescent="0.2">
      <c r="A170" s="31" t="s">
        <v>118</v>
      </c>
      <c r="C170" t="s">
        <v>104</v>
      </c>
      <c r="D170" s="47">
        <v>109</v>
      </c>
      <c r="E170" s="26">
        <v>5000</v>
      </c>
      <c r="F170" s="26">
        <v>5000</v>
      </c>
      <c r="G170" s="53"/>
      <c r="H170">
        <v>0</v>
      </c>
      <c r="I170" s="28">
        <f t="shared" si="8"/>
        <v>5000</v>
      </c>
      <c r="J170" s="28">
        <f t="shared" si="9"/>
        <v>5000</v>
      </c>
      <c r="K170">
        <v>0</v>
      </c>
      <c r="M170" s="37">
        <v>0</v>
      </c>
    </row>
    <row r="171" spans="1:13" ht="12" x14ac:dyDescent="0.2">
      <c r="A171" s="31" t="s">
        <v>118</v>
      </c>
      <c r="C171" t="s">
        <v>57</v>
      </c>
      <c r="D171" s="47">
        <v>109</v>
      </c>
      <c r="E171" s="26">
        <v>5000</v>
      </c>
      <c r="F171" s="26">
        <v>5000</v>
      </c>
      <c r="G171" s="53"/>
      <c r="H171">
        <v>0</v>
      </c>
      <c r="I171" s="28">
        <f t="shared" si="8"/>
        <v>5000</v>
      </c>
      <c r="J171" s="28">
        <f t="shared" si="9"/>
        <v>5000</v>
      </c>
      <c r="K171">
        <v>0</v>
      </c>
      <c r="M171" s="37">
        <v>0</v>
      </c>
    </row>
    <row r="172" spans="1:13" ht="12" x14ac:dyDescent="0.2">
      <c r="A172" s="31" t="s">
        <v>118</v>
      </c>
      <c r="C172" t="s">
        <v>92</v>
      </c>
      <c r="D172" s="47">
        <v>109</v>
      </c>
      <c r="E172" s="26">
        <v>5000</v>
      </c>
      <c r="F172" s="26">
        <v>5000</v>
      </c>
      <c r="G172" s="53"/>
      <c r="H172">
        <v>0</v>
      </c>
      <c r="I172" s="28">
        <f t="shared" si="8"/>
        <v>5000</v>
      </c>
      <c r="J172" s="28">
        <f t="shared" si="9"/>
        <v>5000</v>
      </c>
      <c r="K172" s="26">
        <v>9982.25</v>
      </c>
      <c r="M172" s="37">
        <v>0</v>
      </c>
    </row>
    <row r="173" spans="1:13" ht="12" x14ac:dyDescent="0.2">
      <c r="A173" s="31" t="s">
        <v>118</v>
      </c>
      <c r="C173" t="s">
        <v>105</v>
      </c>
      <c r="D173" s="47">
        <v>109</v>
      </c>
      <c r="E173" s="26">
        <v>6200</v>
      </c>
      <c r="F173" s="26">
        <v>6200</v>
      </c>
      <c r="G173" s="53"/>
      <c r="H173">
        <v>0</v>
      </c>
      <c r="I173" s="28">
        <f t="shared" si="8"/>
        <v>6200</v>
      </c>
      <c r="J173" s="28">
        <f t="shared" si="9"/>
        <v>6200</v>
      </c>
      <c r="K173">
        <v>0</v>
      </c>
      <c r="M173" s="37">
        <v>0</v>
      </c>
    </row>
    <row r="174" spans="1:13" ht="12" x14ac:dyDescent="0.2">
      <c r="A174" s="31" t="s">
        <v>118</v>
      </c>
      <c r="C174" t="s">
        <v>59</v>
      </c>
      <c r="D174" s="47">
        <v>109</v>
      </c>
      <c r="E174" s="26">
        <v>10000</v>
      </c>
      <c r="F174" s="26">
        <v>10000</v>
      </c>
      <c r="G174" s="53"/>
      <c r="H174" s="26">
        <v>5177.2</v>
      </c>
      <c r="I174" s="28">
        <f t="shared" si="8"/>
        <v>10000</v>
      </c>
      <c r="J174" s="28">
        <f t="shared" si="9"/>
        <v>10000</v>
      </c>
      <c r="K174" s="26">
        <v>8943.2000000000007</v>
      </c>
      <c r="M174" s="37">
        <v>0.48230000000000001</v>
      </c>
    </row>
    <row r="175" spans="1:13" ht="12" x14ac:dyDescent="0.2">
      <c r="A175" s="31" t="s">
        <v>118</v>
      </c>
      <c r="C175" t="s">
        <v>60</v>
      </c>
      <c r="D175" s="47">
        <v>109</v>
      </c>
      <c r="E175" s="26">
        <v>10000</v>
      </c>
      <c r="F175" s="26">
        <v>10000</v>
      </c>
      <c r="G175" s="53"/>
      <c r="H175">
        <v>0</v>
      </c>
      <c r="I175" s="28">
        <f t="shared" si="8"/>
        <v>10000</v>
      </c>
      <c r="J175" s="28">
        <f t="shared" si="9"/>
        <v>10000</v>
      </c>
      <c r="K175" s="26">
        <v>1901</v>
      </c>
      <c r="M175" s="37">
        <v>0</v>
      </c>
    </row>
    <row r="176" spans="1:13" ht="12" x14ac:dyDescent="0.2">
      <c r="A176" s="31" t="s">
        <v>118</v>
      </c>
      <c r="C176" t="s">
        <v>62</v>
      </c>
      <c r="D176" s="47">
        <v>109</v>
      </c>
      <c r="E176" s="26">
        <v>15000</v>
      </c>
      <c r="F176" s="26">
        <v>15000</v>
      </c>
      <c r="G176" s="53"/>
      <c r="H176" s="26">
        <v>9500</v>
      </c>
      <c r="I176" s="28">
        <f t="shared" si="8"/>
        <v>15000</v>
      </c>
      <c r="J176" s="28">
        <f t="shared" si="9"/>
        <v>15000</v>
      </c>
      <c r="K176" s="26">
        <v>19000</v>
      </c>
      <c r="M176" s="37">
        <v>0.36670000000000003</v>
      </c>
    </row>
    <row r="177" spans="1:13" ht="12" x14ac:dyDescent="0.2">
      <c r="A177" s="31" t="s">
        <v>118</v>
      </c>
      <c r="C177" t="s">
        <v>63</v>
      </c>
      <c r="D177" s="47">
        <v>109</v>
      </c>
      <c r="E177" s="26">
        <v>2300</v>
      </c>
      <c r="F177" s="26">
        <v>2300</v>
      </c>
      <c r="G177" s="53"/>
      <c r="H177">
        <v>0</v>
      </c>
      <c r="I177" s="28">
        <f t="shared" si="8"/>
        <v>2300</v>
      </c>
      <c r="J177" s="28">
        <f t="shared" si="9"/>
        <v>2300</v>
      </c>
      <c r="K177" s="26">
        <v>1102</v>
      </c>
      <c r="M177" s="37">
        <v>0</v>
      </c>
    </row>
    <row r="178" spans="1:13" ht="22.5" x14ac:dyDescent="0.2">
      <c r="A178" s="31" t="s">
        <v>122</v>
      </c>
      <c r="B178" s="44" t="s">
        <v>121</v>
      </c>
      <c r="C178" t="s">
        <v>43</v>
      </c>
      <c r="D178" s="47">
        <v>110</v>
      </c>
      <c r="E178" s="26">
        <v>2365993.39</v>
      </c>
      <c r="F178" s="26">
        <v>2759940.2</v>
      </c>
      <c r="G178" s="53"/>
      <c r="H178" s="26">
        <v>487127.74</v>
      </c>
      <c r="I178" s="28">
        <f t="shared" si="8"/>
        <v>2365993.39</v>
      </c>
      <c r="J178" s="28">
        <f t="shared" si="9"/>
        <v>2759940.2</v>
      </c>
      <c r="K178" s="26">
        <v>1062320.75</v>
      </c>
      <c r="M178" s="37">
        <v>0.14269999999999999</v>
      </c>
    </row>
    <row r="179" spans="1:13" ht="12" x14ac:dyDescent="0.2">
      <c r="A179" s="31" t="s">
        <v>122</v>
      </c>
      <c r="C179" t="s">
        <v>123</v>
      </c>
      <c r="D179" s="47">
        <v>110</v>
      </c>
      <c r="E179">
        <v>0</v>
      </c>
      <c r="F179">
        <v>0</v>
      </c>
      <c r="G179" s="53"/>
      <c r="H179" s="26">
        <v>471970.36</v>
      </c>
      <c r="I179" s="28">
        <f t="shared" si="8"/>
        <v>0</v>
      </c>
      <c r="J179" s="28">
        <f t="shared" si="9"/>
        <v>0</v>
      </c>
      <c r="K179">
        <v>0</v>
      </c>
      <c r="M179" s="37">
        <v>0.14299999999999999</v>
      </c>
    </row>
    <row r="180" spans="1:13" ht="12" x14ac:dyDescent="0.2">
      <c r="A180" s="31" t="s">
        <v>122</v>
      </c>
      <c r="C180" t="s">
        <v>124</v>
      </c>
      <c r="D180" s="47">
        <v>110</v>
      </c>
      <c r="E180" s="26">
        <v>786067.65</v>
      </c>
      <c r="F180" s="26">
        <v>1000000</v>
      </c>
      <c r="G180" s="53"/>
      <c r="H180">
        <v>0</v>
      </c>
      <c r="I180" s="28">
        <f t="shared" si="8"/>
        <v>786067.65</v>
      </c>
      <c r="J180" s="28">
        <f t="shared" si="9"/>
        <v>1000000</v>
      </c>
      <c r="K180" s="26">
        <v>1273130.6499999999</v>
      </c>
      <c r="M180" s="37">
        <v>0</v>
      </c>
    </row>
    <row r="181" spans="1:13" ht="12" x14ac:dyDescent="0.2">
      <c r="A181" s="31" t="s">
        <v>122</v>
      </c>
      <c r="C181" t="s">
        <v>89</v>
      </c>
      <c r="D181" s="47">
        <v>110</v>
      </c>
      <c r="E181" s="26">
        <v>77786.080000000002</v>
      </c>
      <c r="F181" s="26">
        <v>90737.76</v>
      </c>
      <c r="G181" s="53"/>
      <c r="H181">
        <v>0</v>
      </c>
      <c r="I181" s="28">
        <f t="shared" si="8"/>
        <v>77786.080000000002</v>
      </c>
      <c r="J181" s="28">
        <f t="shared" si="9"/>
        <v>90737.76</v>
      </c>
      <c r="K181">
        <v>0</v>
      </c>
      <c r="M181" s="37">
        <v>0</v>
      </c>
    </row>
    <row r="182" spans="1:13" ht="12" x14ac:dyDescent="0.2">
      <c r="A182" s="31" t="s">
        <v>122</v>
      </c>
      <c r="C182" t="s">
        <v>45</v>
      </c>
      <c r="D182" s="47">
        <v>110</v>
      </c>
      <c r="E182" s="26">
        <v>58339.56</v>
      </c>
      <c r="F182" s="26">
        <v>68053.320000000007</v>
      </c>
      <c r="G182" s="53"/>
      <c r="H182">
        <v>0</v>
      </c>
      <c r="I182" s="28">
        <f t="shared" si="8"/>
        <v>58339.56</v>
      </c>
      <c r="J182" s="28">
        <f t="shared" si="9"/>
        <v>68053.320000000007</v>
      </c>
      <c r="K182" s="26">
        <v>51912.02</v>
      </c>
      <c r="M182" s="37">
        <v>0.14269999999999999</v>
      </c>
    </row>
    <row r="183" spans="1:13" ht="12" x14ac:dyDescent="0.2">
      <c r="A183" s="31" t="s">
        <v>122</v>
      </c>
      <c r="C183" t="s">
        <v>46</v>
      </c>
      <c r="D183" s="47">
        <v>110</v>
      </c>
      <c r="E183" s="26">
        <v>291697.82</v>
      </c>
      <c r="F183" s="26">
        <v>340266.6</v>
      </c>
      <c r="G183" s="53"/>
      <c r="H183">
        <v>0</v>
      </c>
      <c r="I183" s="28">
        <f t="shared" si="8"/>
        <v>291697.82</v>
      </c>
      <c r="J183" s="28">
        <f t="shared" si="9"/>
        <v>340266.6</v>
      </c>
      <c r="K183" s="26">
        <v>19430.53</v>
      </c>
      <c r="M183" s="37">
        <v>0.14269999999999999</v>
      </c>
    </row>
    <row r="184" spans="1:13" ht="12" x14ac:dyDescent="0.2">
      <c r="A184" s="31" t="s">
        <v>122</v>
      </c>
      <c r="C184" t="s">
        <v>48</v>
      </c>
      <c r="D184" s="47">
        <v>110</v>
      </c>
      <c r="E184" s="26">
        <v>194465.21</v>
      </c>
      <c r="F184" s="26">
        <v>226844.4</v>
      </c>
      <c r="G184" s="53"/>
      <c r="H184">
        <v>0</v>
      </c>
      <c r="I184" s="28">
        <f t="shared" si="8"/>
        <v>194465.21</v>
      </c>
      <c r="J184" s="28">
        <f t="shared" si="9"/>
        <v>226844.4</v>
      </c>
      <c r="K184">
        <v>0</v>
      </c>
      <c r="M184" s="37">
        <v>0</v>
      </c>
    </row>
    <row r="185" spans="1:13" ht="12" x14ac:dyDescent="0.2">
      <c r="A185" s="31" t="s">
        <v>122</v>
      </c>
      <c r="C185" t="s">
        <v>49</v>
      </c>
      <c r="D185" s="47">
        <v>110</v>
      </c>
      <c r="E185" s="26">
        <v>717800</v>
      </c>
      <c r="F185" s="26">
        <v>717800</v>
      </c>
      <c r="G185" s="53"/>
      <c r="H185" s="26">
        <v>108000</v>
      </c>
      <c r="I185" s="28">
        <f t="shared" si="8"/>
        <v>717800</v>
      </c>
      <c r="J185" s="28">
        <f t="shared" si="9"/>
        <v>717800</v>
      </c>
      <c r="K185" s="26">
        <v>218789.25</v>
      </c>
      <c r="M185" s="37">
        <v>0</v>
      </c>
    </row>
    <row r="186" spans="1:13" ht="12" x14ac:dyDescent="0.2">
      <c r="A186" s="31" t="s">
        <v>122</v>
      </c>
      <c r="C186" t="s">
        <v>50</v>
      </c>
      <c r="D186" s="47">
        <v>110</v>
      </c>
      <c r="E186" s="26">
        <v>10000</v>
      </c>
      <c r="F186" s="26">
        <v>10000</v>
      </c>
      <c r="G186" s="53"/>
      <c r="H186" s="26">
        <v>64852.55</v>
      </c>
      <c r="I186" s="28">
        <f t="shared" si="8"/>
        <v>10000</v>
      </c>
      <c r="J186" s="28">
        <f t="shared" si="9"/>
        <v>10000</v>
      </c>
      <c r="K186" s="26">
        <v>103869.35</v>
      </c>
      <c r="M186" s="37">
        <v>-5.4852999999999996</v>
      </c>
    </row>
    <row r="187" spans="1:13" ht="12" x14ac:dyDescent="0.2">
      <c r="A187" s="31" t="s">
        <v>122</v>
      </c>
      <c r="C187" t="s">
        <v>125</v>
      </c>
      <c r="D187" s="47">
        <v>110</v>
      </c>
      <c r="E187" s="26">
        <v>120000</v>
      </c>
      <c r="F187" s="26">
        <v>120000</v>
      </c>
      <c r="G187" s="53"/>
      <c r="H187" s="26">
        <v>74949.45</v>
      </c>
      <c r="I187" s="28">
        <f t="shared" si="8"/>
        <v>120000</v>
      </c>
      <c r="J187" s="28">
        <f t="shared" si="9"/>
        <v>120000</v>
      </c>
      <c r="K187" s="26">
        <v>104836.85</v>
      </c>
      <c r="M187" s="37">
        <v>0.37540000000000001</v>
      </c>
    </row>
    <row r="188" spans="1:13" ht="12" x14ac:dyDescent="0.2">
      <c r="A188" s="31" t="s">
        <v>122</v>
      </c>
      <c r="C188" t="s">
        <v>52</v>
      </c>
      <c r="D188" s="47">
        <v>110</v>
      </c>
      <c r="E188" s="26">
        <v>2000</v>
      </c>
      <c r="F188" s="26">
        <v>2000</v>
      </c>
      <c r="G188" s="53"/>
      <c r="H188">
        <v>578</v>
      </c>
      <c r="I188" s="28">
        <f t="shared" si="8"/>
        <v>2000</v>
      </c>
      <c r="J188" s="28">
        <f t="shared" si="9"/>
        <v>2000</v>
      </c>
      <c r="K188" s="26">
        <v>4110.91</v>
      </c>
      <c r="M188" s="37">
        <v>0.71099999999999997</v>
      </c>
    </row>
    <row r="189" spans="1:13" ht="12" x14ac:dyDescent="0.2">
      <c r="A189" s="31" t="s">
        <v>122</v>
      </c>
      <c r="C189" t="s">
        <v>54</v>
      </c>
      <c r="D189" s="47">
        <v>110</v>
      </c>
      <c r="E189" s="26">
        <v>700000</v>
      </c>
      <c r="F189" s="26">
        <v>700000</v>
      </c>
      <c r="G189" s="53"/>
      <c r="H189">
        <v>0</v>
      </c>
      <c r="I189" s="28">
        <f t="shared" si="8"/>
        <v>700000</v>
      </c>
      <c r="J189" s="28">
        <f t="shared" si="9"/>
        <v>700000</v>
      </c>
      <c r="K189" s="26">
        <v>178585.75</v>
      </c>
      <c r="M189" s="37">
        <v>0</v>
      </c>
    </row>
    <row r="190" spans="1:13" ht="12" x14ac:dyDescent="0.2">
      <c r="A190" s="31" t="s">
        <v>122</v>
      </c>
      <c r="C190" t="s">
        <v>126</v>
      </c>
      <c r="D190" s="47">
        <v>110</v>
      </c>
      <c r="E190" s="26">
        <v>3000</v>
      </c>
      <c r="F190" s="26">
        <v>3000</v>
      </c>
      <c r="G190" s="53"/>
      <c r="H190">
        <v>0</v>
      </c>
      <c r="I190" s="28">
        <f t="shared" si="8"/>
        <v>3000</v>
      </c>
      <c r="J190" s="28">
        <f t="shared" si="9"/>
        <v>3000</v>
      </c>
      <c r="K190" s="26">
        <v>1600</v>
      </c>
      <c r="M190" s="37">
        <v>0</v>
      </c>
    </row>
    <row r="191" spans="1:13" ht="12" x14ac:dyDescent="0.2">
      <c r="A191" s="31" t="s">
        <v>122</v>
      </c>
      <c r="C191" t="s">
        <v>56</v>
      </c>
      <c r="D191" s="47">
        <v>110</v>
      </c>
      <c r="E191" s="26">
        <v>2400</v>
      </c>
      <c r="F191" s="26">
        <v>2400</v>
      </c>
      <c r="G191" s="53"/>
      <c r="H191">
        <v>400</v>
      </c>
      <c r="I191" s="28">
        <f t="shared" si="8"/>
        <v>2400</v>
      </c>
      <c r="J191" s="28">
        <f t="shared" si="9"/>
        <v>2400</v>
      </c>
      <c r="K191">
        <v>800</v>
      </c>
      <c r="M191" s="37">
        <v>0.83330000000000004</v>
      </c>
    </row>
    <row r="192" spans="1:13" ht="12" x14ac:dyDescent="0.2">
      <c r="A192" s="31" t="s">
        <v>122</v>
      </c>
      <c r="C192" t="s">
        <v>127</v>
      </c>
      <c r="D192" s="47">
        <v>110</v>
      </c>
      <c r="E192" s="26">
        <v>20000</v>
      </c>
      <c r="F192" s="26">
        <v>20000</v>
      </c>
      <c r="G192" s="53"/>
      <c r="H192" s="26">
        <v>2320</v>
      </c>
      <c r="I192" s="28">
        <f t="shared" si="8"/>
        <v>20000</v>
      </c>
      <c r="J192" s="28">
        <f t="shared" si="9"/>
        <v>20000</v>
      </c>
      <c r="K192" s="26">
        <v>11697</v>
      </c>
      <c r="M192" s="37">
        <v>0.88400000000000001</v>
      </c>
    </row>
    <row r="193" spans="1:13" ht="12" x14ac:dyDescent="0.2">
      <c r="A193" s="31" t="s">
        <v>122</v>
      </c>
      <c r="C193" t="s">
        <v>105</v>
      </c>
      <c r="D193" s="47">
        <v>110</v>
      </c>
      <c r="E193">
        <v>0</v>
      </c>
      <c r="F193" s="26">
        <v>400000</v>
      </c>
      <c r="G193" s="53"/>
      <c r="H193">
        <v>0</v>
      </c>
      <c r="I193" s="28">
        <f t="shared" si="8"/>
        <v>0</v>
      </c>
      <c r="J193" s="28">
        <f t="shared" si="9"/>
        <v>400000</v>
      </c>
      <c r="K193" s="26">
        <v>11438</v>
      </c>
      <c r="M193" s="37">
        <v>0</v>
      </c>
    </row>
    <row r="194" spans="1:13" ht="12" x14ac:dyDescent="0.2">
      <c r="A194" s="31" t="s">
        <v>122</v>
      </c>
      <c r="C194" t="s">
        <v>59</v>
      </c>
      <c r="D194" s="47">
        <v>110</v>
      </c>
      <c r="E194" s="26">
        <v>80000</v>
      </c>
      <c r="F194" s="26">
        <v>80000</v>
      </c>
      <c r="G194" s="53"/>
      <c r="H194" s="26">
        <v>693705.36</v>
      </c>
      <c r="I194" s="28">
        <f t="shared" si="8"/>
        <v>80000</v>
      </c>
      <c r="J194" s="28">
        <f t="shared" si="9"/>
        <v>80000</v>
      </c>
      <c r="K194" s="26">
        <v>809479.65</v>
      </c>
      <c r="M194" s="37">
        <v>-7.6712999999999996</v>
      </c>
    </row>
    <row r="195" spans="1:13" ht="12" x14ac:dyDescent="0.2">
      <c r="A195" s="31" t="s">
        <v>122</v>
      </c>
      <c r="C195" t="s">
        <v>60</v>
      </c>
      <c r="D195" s="47">
        <v>110</v>
      </c>
      <c r="E195" s="26">
        <v>90000</v>
      </c>
      <c r="F195" s="26">
        <v>90000</v>
      </c>
      <c r="G195" s="53"/>
      <c r="H195" s="26">
        <v>67854</v>
      </c>
      <c r="I195" s="28">
        <f t="shared" si="8"/>
        <v>90000</v>
      </c>
      <c r="J195" s="28">
        <f t="shared" si="9"/>
        <v>90000</v>
      </c>
      <c r="K195" s="26">
        <v>120624.4</v>
      </c>
      <c r="M195" s="37">
        <v>0.24610000000000001</v>
      </c>
    </row>
    <row r="196" spans="1:13" ht="22.5" x14ac:dyDescent="0.2">
      <c r="A196" s="31" t="s">
        <v>108</v>
      </c>
      <c r="B196" s="48" t="s">
        <v>128</v>
      </c>
      <c r="C196" t="s">
        <v>43</v>
      </c>
      <c r="D196" s="47">
        <v>111</v>
      </c>
      <c r="E196" s="26">
        <v>229517.96</v>
      </c>
      <c r="F196" s="26">
        <v>229229.61</v>
      </c>
      <c r="G196" s="53"/>
      <c r="H196" s="26">
        <v>34476</v>
      </c>
      <c r="I196" s="28">
        <f t="shared" si="8"/>
        <v>229517.96</v>
      </c>
      <c r="J196" s="28">
        <f t="shared" si="9"/>
        <v>229229.61</v>
      </c>
      <c r="K196" s="26">
        <v>68952</v>
      </c>
      <c r="M196" s="37">
        <v>-1.2999999999999999E-3</v>
      </c>
    </row>
    <row r="197" spans="1:13" ht="12" x14ac:dyDescent="0.2">
      <c r="A197" s="31" t="s">
        <v>108</v>
      </c>
      <c r="C197" t="s">
        <v>89</v>
      </c>
      <c r="D197" s="47">
        <v>111</v>
      </c>
      <c r="E197" s="26">
        <v>7545.8</v>
      </c>
      <c r="F197" s="26">
        <v>7536.32</v>
      </c>
      <c r="G197" s="53"/>
      <c r="H197">
        <v>0</v>
      </c>
      <c r="I197" s="28">
        <f t="shared" ref="I197:I260" si="11">E197</f>
        <v>7545.8</v>
      </c>
      <c r="J197" s="28">
        <f t="shared" ref="J197:J260" si="12">F197</f>
        <v>7536.32</v>
      </c>
      <c r="K197">
        <v>0</v>
      </c>
      <c r="M197" s="37">
        <v>0</v>
      </c>
    </row>
    <row r="198" spans="1:13" ht="12" x14ac:dyDescent="0.2">
      <c r="A198" s="31" t="s">
        <v>108</v>
      </c>
      <c r="C198" t="s">
        <v>45</v>
      </c>
      <c r="D198" s="47">
        <v>111</v>
      </c>
      <c r="E198" s="26">
        <v>5659.35</v>
      </c>
      <c r="F198" s="26">
        <v>5652.24</v>
      </c>
      <c r="G198" s="53"/>
      <c r="H198">
        <v>0</v>
      </c>
      <c r="I198" s="28">
        <f t="shared" si="11"/>
        <v>5659.35</v>
      </c>
      <c r="J198" s="28">
        <f t="shared" si="12"/>
        <v>5652.24</v>
      </c>
      <c r="K198" s="26">
        <v>1701.12</v>
      </c>
      <c r="M198" s="37">
        <v>-1.2999999999999999E-3</v>
      </c>
    </row>
    <row r="199" spans="1:13" ht="12" x14ac:dyDescent="0.2">
      <c r="A199" s="31" t="s">
        <v>108</v>
      </c>
      <c r="C199" t="s">
        <v>46</v>
      </c>
      <c r="D199" s="47">
        <v>111</v>
      </c>
      <c r="E199" s="26">
        <v>28296.73</v>
      </c>
      <c r="F199" s="26">
        <v>28261.18</v>
      </c>
      <c r="G199" s="53"/>
      <c r="H199">
        <v>0</v>
      </c>
      <c r="I199" s="28">
        <f t="shared" si="11"/>
        <v>28296.73</v>
      </c>
      <c r="J199" s="28">
        <f t="shared" si="12"/>
        <v>28261.18</v>
      </c>
      <c r="K199">
        <v>0</v>
      </c>
      <c r="M199" s="37">
        <v>-1.2999999999999999E-3</v>
      </c>
    </row>
    <row r="200" spans="1:13" ht="12" x14ac:dyDescent="0.2">
      <c r="A200" s="31" t="s">
        <v>108</v>
      </c>
      <c r="C200" t="s">
        <v>48</v>
      </c>
      <c r="D200" s="47">
        <v>111</v>
      </c>
      <c r="E200" s="26">
        <v>18864.490000000002</v>
      </c>
      <c r="F200" s="26">
        <v>18840.79</v>
      </c>
      <c r="G200" s="53"/>
      <c r="H200">
        <v>0</v>
      </c>
      <c r="I200" s="28">
        <f t="shared" si="11"/>
        <v>18864.490000000002</v>
      </c>
      <c r="J200" s="28">
        <f t="shared" si="12"/>
        <v>18840.79</v>
      </c>
      <c r="K200">
        <v>0</v>
      </c>
      <c r="M200" s="37">
        <v>0</v>
      </c>
    </row>
    <row r="201" spans="1:13" ht="12" x14ac:dyDescent="0.2">
      <c r="A201" s="31" t="s">
        <v>108</v>
      </c>
      <c r="C201" t="s">
        <v>49</v>
      </c>
      <c r="D201" s="47">
        <v>111</v>
      </c>
      <c r="E201" s="26">
        <v>38800</v>
      </c>
      <c r="F201" s="26">
        <v>38800</v>
      </c>
      <c r="G201" s="53"/>
      <c r="H201" s="26">
        <v>3600</v>
      </c>
      <c r="I201" s="28">
        <f t="shared" si="11"/>
        <v>38800</v>
      </c>
      <c r="J201" s="28">
        <f t="shared" si="12"/>
        <v>38800</v>
      </c>
      <c r="K201" s="26">
        <v>7200</v>
      </c>
      <c r="M201" s="37">
        <v>0</v>
      </c>
    </row>
    <row r="202" spans="1:13" ht="12" x14ac:dyDescent="0.2">
      <c r="A202" s="31" t="s">
        <v>108</v>
      </c>
      <c r="C202" t="s">
        <v>50</v>
      </c>
      <c r="D202" s="47">
        <v>111</v>
      </c>
      <c r="E202" s="26">
        <v>10000</v>
      </c>
      <c r="F202" s="26">
        <v>15000</v>
      </c>
      <c r="G202" s="53"/>
      <c r="H202" s="26">
        <v>7168.26</v>
      </c>
      <c r="I202" s="28">
        <f t="shared" si="11"/>
        <v>10000</v>
      </c>
      <c r="J202" s="28">
        <f t="shared" si="12"/>
        <v>15000</v>
      </c>
      <c r="K202" s="26">
        <v>10961.26</v>
      </c>
      <c r="M202" s="37">
        <v>0.52210000000000001</v>
      </c>
    </row>
    <row r="203" spans="1:13" ht="12" x14ac:dyDescent="0.2">
      <c r="A203" s="31" t="s">
        <v>108</v>
      </c>
      <c r="C203" t="s">
        <v>52</v>
      </c>
      <c r="D203" s="47">
        <v>111</v>
      </c>
      <c r="E203" s="26">
        <v>10000</v>
      </c>
      <c r="F203" s="26">
        <v>30000</v>
      </c>
      <c r="G203" s="53"/>
      <c r="H203" s="26">
        <v>6202.5</v>
      </c>
      <c r="I203" s="28">
        <f t="shared" si="11"/>
        <v>10000</v>
      </c>
      <c r="J203" s="28">
        <f t="shared" si="12"/>
        <v>30000</v>
      </c>
      <c r="K203" s="26">
        <v>8630.5</v>
      </c>
      <c r="M203" s="37">
        <v>0.79330000000000001</v>
      </c>
    </row>
    <row r="204" spans="1:13" ht="12" x14ac:dyDescent="0.2">
      <c r="A204" s="31" t="s">
        <v>108</v>
      </c>
      <c r="C204" t="s">
        <v>54</v>
      </c>
      <c r="D204" s="47">
        <v>111</v>
      </c>
      <c r="E204" s="26">
        <v>5000</v>
      </c>
      <c r="F204" s="26">
        <v>25000</v>
      </c>
      <c r="G204" s="53"/>
      <c r="H204">
        <v>0</v>
      </c>
      <c r="I204" s="28">
        <f t="shared" si="11"/>
        <v>5000</v>
      </c>
      <c r="J204" s="28">
        <f t="shared" si="12"/>
        <v>25000</v>
      </c>
      <c r="K204">
        <v>0</v>
      </c>
      <c r="M204" s="37">
        <v>0</v>
      </c>
    </row>
    <row r="205" spans="1:13" ht="12" x14ac:dyDescent="0.2">
      <c r="A205" s="31" t="s">
        <v>108</v>
      </c>
      <c r="C205" t="s">
        <v>60</v>
      </c>
      <c r="D205" s="47">
        <v>111</v>
      </c>
      <c r="E205" s="26">
        <v>5000</v>
      </c>
      <c r="F205" s="26">
        <v>15000</v>
      </c>
      <c r="G205" s="53"/>
      <c r="H205" s="26">
        <v>1560</v>
      </c>
      <c r="I205" s="28">
        <f t="shared" si="11"/>
        <v>5000</v>
      </c>
      <c r="J205" s="28">
        <f t="shared" si="12"/>
        <v>15000</v>
      </c>
      <c r="K205" s="26">
        <v>2600</v>
      </c>
      <c r="M205" s="37">
        <v>0.89600000000000002</v>
      </c>
    </row>
    <row r="206" spans="1:13" ht="12" x14ac:dyDescent="0.2">
      <c r="A206" s="31" t="s">
        <v>108</v>
      </c>
      <c r="C206" t="s">
        <v>64</v>
      </c>
      <c r="D206" s="47">
        <v>111</v>
      </c>
      <c r="E206" s="26">
        <v>10000</v>
      </c>
      <c r="F206" s="26">
        <v>30000</v>
      </c>
      <c r="G206" s="53"/>
      <c r="H206">
        <v>0</v>
      </c>
      <c r="I206" s="28">
        <f t="shared" si="11"/>
        <v>10000</v>
      </c>
      <c r="J206" s="28">
        <f t="shared" si="12"/>
        <v>30000</v>
      </c>
      <c r="K206">
        <v>0</v>
      </c>
      <c r="M206" s="37">
        <v>0</v>
      </c>
    </row>
    <row r="207" spans="1:13" ht="12" x14ac:dyDescent="0.2">
      <c r="A207" s="31" t="s">
        <v>108</v>
      </c>
      <c r="C207" t="s">
        <v>62</v>
      </c>
      <c r="D207" s="47">
        <v>111</v>
      </c>
      <c r="E207" s="26">
        <v>5000</v>
      </c>
      <c r="F207" s="26">
        <v>10000</v>
      </c>
      <c r="G207" s="53"/>
      <c r="H207">
        <v>0</v>
      </c>
      <c r="I207" s="28">
        <f t="shared" si="11"/>
        <v>5000</v>
      </c>
      <c r="J207" s="28">
        <f t="shared" si="12"/>
        <v>10000</v>
      </c>
      <c r="K207">
        <v>0</v>
      </c>
      <c r="M207" s="37">
        <v>0</v>
      </c>
    </row>
    <row r="208" spans="1:13" ht="12" x14ac:dyDescent="0.2">
      <c r="A208" s="31" t="s">
        <v>108</v>
      </c>
      <c r="C208" t="s">
        <v>115</v>
      </c>
      <c r="D208" s="47">
        <v>111</v>
      </c>
      <c r="E208" s="26">
        <v>15000</v>
      </c>
      <c r="F208" s="26">
        <v>25000</v>
      </c>
      <c r="G208" s="53"/>
      <c r="H208">
        <v>0</v>
      </c>
      <c r="I208" s="28">
        <f t="shared" si="11"/>
        <v>15000</v>
      </c>
      <c r="J208" s="28">
        <f t="shared" si="12"/>
        <v>25000</v>
      </c>
      <c r="K208">
        <v>0</v>
      </c>
      <c r="M208" s="37">
        <v>0</v>
      </c>
    </row>
    <row r="209" spans="1:13" ht="12" x14ac:dyDescent="0.2">
      <c r="A209" s="31" t="s">
        <v>108</v>
      </c>
      <c r="C209" t="s">
        <v>129</v>
      </c>
      <c r="D209" s="47">
        <v>111</v>
      </c>
      <c r="E209">
        <v>0</v>
      </c>
      <c r="F209" s="26">
        <v>80000</v>
      </c>
      <c r="G209" s="53"/>
      <c r="H209">
        <v>0</v>
      </c>
      <c r="I209" s="28">
        <f t="shared" si="11"/>
        <v>0</v>
      </c>
      <c r="J209" s="28">
        <f t="shared" si="12"/>
        <v>80000</v>
      </c>
      <c r="K209">
        <v>0</v>
      </c>
      <c r="M209" s="37">
        <v>0</v>
      </c>
    </row>
    <row r="210" spans="1:13" ht="33.75" x14ac:dyDescent="0.2">
      <c r="A210" s="31" t="s">
        <v>131</v>
      </c>
      <c r="B210" s="48" t="s">
        <v>130</v>
      </c>
      <c r="C210" t="s">
        <v>43</v>
      </c>
      <c r="D210" s="47">
        <v>302</v>
      </c>
      <c r="E210" s="26">
        <v>1496957.21</v>
      </c>
      <c r="F210" s="26">
        <v>1518715.82</v>
      </c>
      <c r="G210" s="53"/>
      <c r="H210" s="26">
        <v>345684.24</v>
      </c>
      <c r="I210" s="28">
        <f t="shared" si="11"/>
        <v>1496957.21</v>
      </c>
      <c r="J210" s="28">
        <f t="shared" si="12"/>
        <v>1518715.82</v>
      </c>
      <c r="K210" s="26">
        <v>682218.84</v>
      </c>
      <c r="M210" s="37">
        <v>1.43E-2</v>
      </c>
    </row>
    <row r="211" spans="1:13" ht="12" x14ac:dyDescent="0.2">
      <c r="A211" s="31" t="s">
        <v>131</v>
      </c>
      <c r="C211" t="s">
        <v>89</v>
      </c>
      <c r="D211" s="47">
        <v>302</v>
      </c>
      <c r="E211" s="26">
        <v>49215.03</v>
      </c>
      <c r="F211" s="26">
        <v>49930.38</v>
      </c>
      <c r="G211" s="53"/>
      <c r="H211">
        <v>0</v>
      </c>
      <c r="I211" s="28">
        <f t="shared" si="11"/>
        <v>49215.03</v>
      </c>
      <c r="J211" s="28">
        <f t="shared" si="12"/>
        <v>49930.38</v>
      </c>
      <c r="K211">
        <v>0</v>
      </c>
      <c r="M211" s="37">
        <v>0</v>
      </c>
    </row>
    <row r="212" spans="1:13" ht="12" x14ac:dyDescent="0.2">
      <c r="A212" s="31" t="s">
        <v>131</v>
      </c>
      <c r="C212" t="s">
        <v>45</v>
      </c>
      <c r="D212" s="47">
        <v>302</v>
      </c>
      <c r="E212" s="26">
        <v>36911.269999999997</v>
      </c>
      <c r="F212" s="26">
        <v>37447.78</v>
      </c>
      <c r="G212" s="53"/>
      <c r="H212">
        <v>0</v>
      </c>
      <c r="I212" s="28">
        <f t="shared" si="11"/>
        <v>36911.269999999997</v>
      </c>
      <c r="J212" s="28">
        <f t="shared" si="12"/>
        <v>37447.78</v>
      </c>
      <c r="K212" s="26">
        <v>16809.330000000002</v>
      </c>
      <c r="M212" s="37">
        <v>1.43E-2</v>
      </c>
    </row>
    <row r="213" spans="1:13" ht="12" x14ac:dyDescent="0.2">
      <c r="A213" s="31" t="s">
        <v>131</v>
      </c>
      <c r="C213" t="s">
        <v>46</v>
      </c>
      <c r="D213" s="47">
        <v>302</v>
      </c>
      <c r="E213" s="26">
        <v>184556.37</v>
      </c>
      <c r="F213" s="26">
        <v>187238.94</v>
      </c>
      <c r="G213" s="53"/>
      <c r="H213">
        <v>0</v>
      </c>
      <c r="I213" s="28">
        <f t="shared" si="11"/>
        <v>184556.37</v>
      </c>
      <c r="J213" s="28">
        <f t="shared" si="12"/>
        <v>187238.94</v>
      </c>
      <c r="K213">
        <v>0</v>
      </c>
      <c r="M213" s="37">
        <v>1.43E-2</v>
      </c>
    </row>
    <row r="214" spans="1:13" ht="12" x14ac:dyDescent="0.2">
      <c r="A214" s="31" t="s">
        <v>131</v>
      </c>
      <c r="C214" t="s">
        <v>48</v>
      </c>
      <c r="D214" s="47">
        <v>302</v>
      </c>
      <c r="E214" s="26">
        <v>123037.58</v>
      </c>
      <c r="F214" s="26">
        <v>124825.96</v>
      </c>
      <c r="G214" s="53"/>
      <c r="H214">
        <v>0</v>
      </c>
      <c r="I214" s="28">
        <f t="shared" si="11"/>
        <v>123037.58</v>
      </c>
      <c r="J214" s="28">
        <f t="shared" si="12"/>
        <v>124825.96</v>
      </c>
      <c r="K214">
        <v>0</v>
      </c>
      <c r="M214" s="37">
        <v>0</v>
      </c>
    </row>
    <row r="215" spans="1:13" ht="12" x14ac:dyDescent="0.2">
      <c r="A215" s="31" t="s">
        <v>131</v>
      </c>
      <c r="C215" t="s">
        <v>49</v>
      </c>
      <c r="D215" s="47">
        <v>302</v>
      </c>
      <c r="E215" s="26">
        <v>252200</v>
      </c>
      <c r="F215" s="26">
        <v>252200</v>
      </c>
      <c r="G215" s="53"/>
      <c r="H215" s="26">
        <v>39600</v>
      </c>
      <c r="I215" s="28">
        <f t="shared" si="11"/>
        <v>252200</v>
      </c>
      <c r="J215" s="28">
        <f t="shared" si="12"/>
        <v>252200</v>
      </c>
      <c r="K215" s="26">
        <v>79200</v>
      </c>
      <c r="M215" s="37">
        <v>0</v>
      </c>
    </row>
    <row r="216" spans="1:13" ht="12" x14ac:dyDescent="0.2">
      <c r="A216" s="31" t="s">
        <v>131</v>
      </c>
      <c r="C216" t="s">
        <v>132</v>
      </c>
      <c r="D216" s="47">
        <v>302</v>
      </c>
      <c r="E216" s="26">
        <v>12000</v>
      </c>
      <c r="F216" s="26">
        <v>12000</v>
      </c>
      <c r="G216" s="53"/>
      <c r="H216" s="26">
        <v>11028</v>
      </c>
      <c r="I216" s="28">
        <f t="shared" si="11"/>
        <v>12000</v>
      </c>
      <c r="J216" s="28">
        <f t="shared" si="12"/>
        <v>12000</v>
      </c>
      <c r="K216" s="26">
        <v>12130</v>
      </c>
      <c r="M216" s="37">
        <v>8.1000000000000003E-2</v>
      </c>
    </row>
    <row r="217" spans="1:13" ht="12" x14ac:dyDescent="0.2">
      <c r="A217" s="31" t="s">
        <v>131</v>
      </c>
      <c r="C217" t="s">
        <v>51</v>
      </c>
      <c r="D217" s="47">
        <v>302</v>
      </c>
      <c r="E217" s="26">
        <v>10000</v>
      </c>
      <c r="F217" s="26">
        <v>10000</v>
      </c>
      <c r="G217" s="53"/>
      <c r="H217" s="26">
        <v>20054.490000000002</v>
      </c>
      <c r="I217" s="28">
        <f t="shared" si="11"/>
        <v>10000</v>
      </c>
      <c r="J217" s="28">
        <f t="shared" si="12"/>
        <v>10000</v>
      </c>
      <c r="K217" s="26">
        <v>20054.490000000002</v>
      </c>
      <c r="M217" s="37">
        <v>-1.0054000000000001</v>
      </c>
    </row>
    <row r="218" spans="1:13" ht="12" x14ac:dyDescent="0.2">
      <c r="A218" s="31" t="s">
        <v>131</v>
      </c>
      <c r="C218" t="s">
        <v>52</v>
      </c>
      <c r="D218" s="47">
        <v>302</v>
      </c>
      <c r="E218" s="26">
        <v>1200</v>
      </c>
      <c r="F218" s="26">
        <v>1200</v>
      </c>
      <c r="G218" s="53"/>
      <c r="H218" s="26">
        <v>1264.6400000000001</v>
      </c>
      <c r="I218" s="28">
        <f t="shared" si="11"/>
        <v>1200</v>
      </c>
      <c r="J218" s="28">
        <f t="shared" si="12"/>
        <v>1200</v>
      </c>
      <c r="K218" s="26">
        <v>2139.64</v>
      </c>
      <c r="M218" s="37">
        <v>-5.3900000000000003E-2</v>
      </c>
    </row>
    <row r="219" spans="1:13" ht="12" x14ac:dyDescent="0.2">
      <c r="A219" s="31"/>
      <c r="C219" t="s">
        <v>193</v>
      </c>
      <c r="D219" s="47"/>
      <c r="E219">
        <v>0</v>
      </c>
      <c r="F219" s="26">
        <v>162381.48000000001</v>
      </c>
      <c r="G219" s="53"/>
      <c r="H219" s="26"/>
      <c r="I219" s="28">
        <f t="shared" si="11"/>
        <v>0</v>
      </c>
      <c r="J219" s="28">
        <f t="shared" si="12"/>
        <v>162381.48000000001</v>
      </c>
      <c r="K219" s="26">
        <v>41401.31</v>
      </c>
      <c r="M219" s="37"/>
    </row>
    <row r="220" spans="1:13" ht="12" x14ac:dyDescent="0.2">
      <c r="A220" s="31" t="s">
        <v>131</v>
      </c>
      <c r="C220" t="s">
        <v>133</v>
      </c>
      <c r="D220" s="47">
        <v>302</v>
      </c>
      <c r="E220">
        <v>0</v>
      </c>
      <c r="F220" s="26">
        <v>341791.48</v>
      </c>
      <c r="G220" s="58"/>
      <c r="H220" s="26">
        <v>35925</v>
      </c>
      <c r="I220" s="28">
        <f t="shared" si="11"/>
        <v>0</v>
      </c>
      <c r="J220" s="28">
        <f t="shared" si="12"/>
        <v>341791.48</v>
      </c>
      <c r="K220" s="26">
        <v>176776.57</v>
      </c>
      <c r="M220"/>
    </row>
    <row r="221" spans="1:13" ht="12" x14ac:dyDescent="0.2">
      <c r="A221" s="31"/>
      <c r="C221" t="s">
        <v>194</v>
      </c>
      <c r="D221" s="47"/>
      <c r="E221">
        <v>0</v>
      </c>
      <c r="F221" s="26">
        <v>28500</v>
      </c>
      <c r="G221" s="58"/>
      <c r="H221" s="26"/>
      <c r="I221" s="28">
        <f t="shared" si="11"/>
        <v>0</v>
      </c>
      <c r="J221" s="28">
        <f t="shared" si="12"/>
        <v>28500</v>
      </c>
      <c r="K221" s="26">
        <v>4465.0600000000004</v>
      </c>
      <c r="M221"/>
    </row>
    <row r="222" spans="1:13" ht="12" x14ac:dyDescent="0.2">
      <c r="A222" s="31" t="s">
        <v>131</v>
      </c>
      <c r="C222" t="s">
        <v>54</v>
      </c>
      <c r="D222" s="47">
        <v>302</v>
      </c>
      <c r="E222" s="26">
        <v>200000</v>
      </c>
      <c r="F222" s="26">
        <v>200000</v>
      </c>
      <c r="G222" s="53"/>
      <c r="H222">
        <v>0</v>
      </c>
      <c r="I222" s="28">
        <f t="shared" si="11"/>
        <v>200000</v>
      </c>
      <c r="J222" s="28">
        <f t="shared" si="12"/>
        <v>200000</v>
      </c>
      <c r="K222" s="26">
        <v>31327.81</v>
      </c>
      <c r="M222" s="37">
        <v>0</v>
      </c>
    </row>
    <row r="223" spans="1:13" ht="12" x14ac:dyDescent="0.2">
      <c r="A223" s="31" t="s">
        <v>131</v>
      </c>
      <c r="C223" t="s">
        <v>56</v>
      </c>
      <c r="D223" s="47">
        <v>302</v>
      </c>
      <c r="E223" s="26">
        <v>2400</v>
      </c>
      <c r="F223" s="26">
        <v>2400</v>
      </c>
      <c r="G223" s="53"/>
      <c r="H223">
        <v>400</v>
      </c>
      <c r="I223" s="28">
        <f t="shared" si="11"/>
        <v>2400</v>
      </c>
      <c r="J223" s="28">
        <f t="shared" si="12"/>
        <v>2400</v>
      </c>
      <c r="K223">
        <v>800</v>
      </c>
      <c r="M223" s="37">
        <v>0.83330000000000004</v>
      </c>
    </row>
    <row r="224" spans="1:13" ht="12" x14ac:dyDescent="0.2">
      <c r="A224" s="31" t="s">
        <v>131</v>
      </c>
      <c r="C224" t="s">
        <v>134</v>
      </c>
      <c r="D224" s="47">
        <v>302</v>
      </c>
      <c r="E224" s="26">
        <v>30000</v>
      </c>
      <c r="F224" s="26">
        <v>30000</v>
      </c>
      <c r="G224" s="53"/>
      <c r="H224" s="26">
        <v>249999.02</v>
      </c>
      <c r="I224" s="28">
        <f t="shared" si="11"/>
        <v>30000</v>
      </c>
      <c r="J224" s="28">
        <f t="shared" si="12"/>
        <v>30000</v>
      </c>
      <c r="K224" s="26">
        <v>249999.02</v>
      </c>
      <c r="M224" s="37">
        <v>-7.3333000000000004</v>
      </c>
    </row>
    <row r="225" spans="1:13" ht="12" x14ac:dyDescent="0.2">
      <c r="A225" s="31" t="s">
        <v>131</v>
      </c>
      <c r="C225" t="s">
        <v>59</v>
      </c>
      <c r="D225" s="47">
        <v>302</v>
      </c>
      <c r="E225" s="26">
        <v>50000</v>
      </c>
      <c r="F225" s="26">
        <v>50000</v>
      </c>
      <c r="G225" s="53"/>
      <c r="H225" s="26">
        <v>94454.04</v>
      </c>
      <c r="I225" s="28">
        <f t="shared" si="11"/>
        <v>50000</v>
      </c>
      <c r="J225" s="28">
        <f t="shared" si="12"/>
        <v>50000</v>
      </c>
      <c r="K225" s="26">
        <v>106211.24</v>
      </c>
      <c r="M225" s="37">
        <v>-0.8891</v>
      </c>
    </row>
    <row r="226" spans="1:13" ht="12" x14ac:dyDescent="0.2">
      <c r="A226" s="31" t="s">
        <v>131</v>
      </c>
      <c r="C226" t="s">
        <v>105</v>
      </c>
      <c r="D226" s="47">
        <v>302</v>
      </c>
      <c r="E226" s="26">
        <v>90000</v>
      </c>
      <c r="F226" s="26">
        <v>90000</v>
      </c>
      <c r="G226" s="53"/>
      <c r="H226" s="26">
        <v>3203</v>
      </c>
      <c r="I226" s="28">
        <f t="shared" si="11"/>
        <v>90000</v>
      </c>
      <c r="J226" s="28">
        <f t="shared" si="12"/>
        <v>90000</v>
      </c>
      <c r="K226" s="26">
        <v>23131.8</v>
      </c>
      <c r="M226" s="37">
        <v>0.96440000000000003</v>
      </c>
    </row>
    <row r="227" spans="1:13" ht="12" x14ac:dyDescent="0.2">
      <c r="A227" s="31" t="s">
        <v>131</v>
      </c>
      <c r="C227" t="s">
        <v>60</v>
      </c>
      <c r="D227" s="47">
        <v>302</v>
      </c>
      <c r="E227" s="26">
        <v>12000</v>
      </c>
      <c r="F227" s="26">
        <v>12000</v>
      </c>
      <c r="G227" s="53"/>
      <c r="H227" s="26">
        <v>1800</v>
      </c>
      <c r="I227" s="28">
        <f t="shared" si="11"/>
        <v>12000</v>
      </c>
      <c r="J227" s="28">
        <f t="shared" si="12"/>
        <v>12000</v>
      </c>
      <c r="K227" s="26">
        <v>4047</v>
      </c>
      <c r="M227" s="37">
        <v>0.85</v>
      </c>
    </row>
    <row r="228" spans="1:13" ht="12" x14ac:dyDescent="0.2">
      <c r="A228" s="31" t="s">
        <v>138</v>
      </c>
      <c r="C228" t="s">
        <v>135</v>
      </c>
      <c r="D228" s="47">
        <v>302</v>
      </c>
      <c r="E228" s="26">
        <v>130000</v>
      </c>
      <c r="F228" s="26">
        <v>21608</v>
      </c>
      <c r="G228" s="53"/>
      <c r="H228">
        <v>0</v>
      </c>
      <c r="I228" s="28">
        <f t="shared" si="11"/>
        <v>130000</v>
      </c>
      <c r="J228" s="28">
        <f t="shared" si="12"/>
        <v>21608</v>
      </c>
      <c r="K228" s="26">
        <v>10804</v>
      </c>
      <c r="M228" s="37">
        <v>0</v>
      </c>
    </row>
    <row r="229" spans="1:13" ht="12" x14ac:dyDescent="0.2">
      <c r="A229" s="31" t="s">
        <v>139</v>
      </c>
      <c r="C229" t="s">
        <v>136</v>
      </c>
      <c r="D229" s="47">
        <v>302</v>
      </c>
      <c r="E229" s="26">
        <v>500000</v>
      </c>
      <c r="F229">
        <v>0</v>
      </c>
      <c r="G229" s="53"/>
      <c r="H229">
        <v>0</v>
      </c>
      <c r="I229" s="28">
        <f t="shared" si="11"/>
        <v>500000</v>
      </c>
      <c r="J229" s="28">
        <f t="shared" si="12"/>
        <v>0</v>
      </c>
      <c r="K229" s="26">
        <v>6814.33</v>
      </c>
      <c r="M229" s="37">
        <v>0</v>
      </c>
    </row>
    <row r="230" spans="1:13" ht="12" x14ac:dyDescent="0.2">
      <c r="A230" s="31"/>
      <c r="C230" t="s">
        <v>195</v>
      </c>
      <c r="D230" s="47"/>
      <c r="E230">
        <v>0</v>
      </c>
      <c r="F230" s="26">
        <v>70000</v>
      </c>
      <c r="G230" s="53"/>
      <c r="H230"/>
      <c r="I230" s="28">
        <f t="shared" si="11"/>
        <v>0</v>
      </c>
      <c r="J230" s="28">
        <f t="shared" si="12"/>
        <v>70000</v>
      </c>
      <c r="K230">
        <v>0</v>
      </c>
      <c r="M230" s="37"/>
    </row>
    <row r="231" spans="1:13" ht="12" x14ac:dyDescent="0.2">
      <c r="A231" s="31" t="s">
        <v>131</v>
      </c>
      <c r="C231" t="s">
        <v>137</v>
      </c>
      <c r="D231" s="47">
        <v>302</v>
      </c>
      <c r="E231" s="26">
        <v>30000</v>
      </c>
      <c r="F231">
        <v>0</v>
      </c>
      <c r="G231" s="53"/>
      <c r="H231">
        <v>0</v>
      </c>
      <c r="I231" s="28">
        <f t="shared" si="11"/>
        <v>30000</v>
      </c>
      <c r="J231" s="28">
        <f t="shared" si="12"/>
        <v>0</v>
      </c>
      <c r="K231">
        <v>0</v>
      </c>
      <c r="M231" s="37">
        <v>0</v>
      </c>
    </row>
    <row r="232" spans="1:13" ht="12" x14ac:dyDescent="0.2">
      <c r="A232" s="31" t="s">
        <v>141</v>
      </c>
      <c r="B232" s="48" t="s">
        <v>140</v>
      </c>
      <c r="C232" t="s">
        <v>43</v>
      </c>
      <c r="D232" s="47">
        <v>303</v>
      </c>
      <c r="E232" s="26">
        <v>479326.64</v>
      </c>
      <c r="F232" s="26">
        <v>489174.34</v>
      </c>
      <c r="G232" s="53"/>
      <c r="H232" s="26">
        <v>55949.97</v>
      </c>
      <c r="I232" s="28">
        <f t="shared" si="11"/>
        <v>479326.64</v>
      </c>
      <c r="J232" s="28">
        <f t="shared" si="12"/>
        <v>489174.34</v>
      </c>
      <c r="K232" s="26">
        <v>121950.45</v>
      </c>
      <c r="M232" s="37">
        <v>2.01E-2</v>
      </c>
    </row>
    <row r="233" spans="1:13" ht="12" x14ac:dyDescent="0.2">
      <c r="A233" s="31" t="s">
        <v>141</v>
      </c>
      <c r="C233" t="s">
        <v>89</v>
      </c>
      <c r="D233" s="47">
        <v>303</v>
      </c>
      <c r="E233" s="26">
        <v>15758.68</v>
      </c>
      <c r="F233" s="26">
        <v>16082.44</v>
      </c>
      <c r="G233" s="53"/>
      <c r="H233">
        <v>0</v>
      </c>
      <c r="I233" s="28">
        <f t="shared" si="11"/>
        <v>15758.68</v>
      </c>
      <c r="J233" s="28">
        <f t="shared" si="12"/>
        <v>16082.44</v>
      </c>
      <c r="K233">
        <v>0</v>
      </c>
      <c r="M233" s="37">
        <v>0</v>
      </c>
    </row>
    <row r="234" spans="1:13" ht="12" x14ac:dyDescent="0.2">
      <c r="A234" s="31" t="s">
        <v>141</v>
      </c>
      <c r="C234" t="s">
        <v>45</v>
      </c>
      <c r="D234" s="47">
        <v>303</v>
      </c>
      <c r="E234" s="26">
        <v>11819.01</v>
      </c>
      <c r="F234" s="26">
        <v>12061.83</v>
      </c>
      <c r="G234" s="53"/>
      <c r="H234">
        <v>0</v>
      </c>
      <c r="I234" s="28">
        <f t="shared" si="11"/>
        <v>11819.01</v>
      </c>
      <c r="J234" s="28">
        <f t="shared" si="12"/>
        <v>12061.83</v>
      </c>
      <c r="K234" s="26">
        <v>3256.6</v>
      </c>
      <c r="M234" s="37">
        <v>2.01E-2</v>
      </c>
    </row>
    <row r="235" spans="1:13" ht="12" x14ac:dyDescent="0.2">
      <c r="A235" s="31" t="s">
        <v>141</v>
      </c>
      <c r="C235" t="s">
        <v>46</v>
      </c>
      <c r="D235" s="47">
        <v>303</v>
      </c>
      <c r="E235" s="26">
        <v>59095.07</v>
      </c>
      <c r="F235" s="26">
        <v>60309.17</v>
      </c>
      <c r="G235" s="53"/>
      <c r="H235">
        <v>0</v>
      </c>
      <c r="I235" s="28">
        <f t="shared" si="11"/>
        <v>59095.07</v>
      </c>
      <c r="J235" s="28">
        <f t="shared" si="12"/>
        <v>60309.17</v>
      </c>
      <c r="K235">
        <v>0</v>
      </c>
      <c r="M235" s="37">
        <v>2.01E-2</v>
      </c>
    </row>
    <row r="236" spans="1:13" ht="12" x14ac:dyDescent="0.2">
      <c r="A236" s="31" t="s">
        <v>141</v>
      </c>
      <c r="C236" t="s">
        <v>48</v>
      </c>
      <c r="D236" s="47">
        <v>303</v>
      </c>
      <c r="E236" s="26">
        <v>39396.71</v>
      </c>
      <c r="F236" s="26">
        <v>40206.11</v>
      </c>
      <c r="G236" s="53"/>
      <c r="H236">
        <v>0</v>
      </c>
      <c r="I236" s="28">
        <f t="shared" si="11"/>
        <v>39396.71</v>
      </c>
      <c r="J236" s="28">
        <f t="shared" si="12"/>
        <v>40206.11</v>
      </c>
      <c r="K236">
        <v>0</v>
      </c>
      <c r="M236" s="37">
        <v>0</v>
      </c>
    </row>
    <row r="237" spans="1:13" ht="12" x14ac:dyDescent="0.2">
      <c r="A237" s="31" t="s">
        <v>141</v>
      </c>
      <c r="C237" t="s">
        <v>49</v>
      </c>
      <c r="D237" s="47">
        <v>303</v>
      </c>
      <c r="E237" s="26">
        <v>77600</v>
      </c>
      <c r="F237" s="26">
        <v>77600</v>
      </c>
      <c r="G237" s="53"/>
      <c r="H237" s="26">
        <v>7200</v>
      </c>
      <c r="I237" s="28">
        <f t="shared" si="11"/>
        <v>77600</v>
      </c>
      <c r="J237" s="28">
        <f t="shared" si="12"/>
        <v>77600</v>
      </c>
      <c r="K237" s="26">
        <v>14400</v>
      </c>
      <c r="M237" s="37">
        <v>0</v>
      </c>
    </row>
    <row r="238" spans="1:13" ht="12" x14ac:dyDescent="0.2">
      <c r="A238" s="31" t="s">
        <v>142</v>
      </c>
      <c r="C238" t="s">
        <v>50</v>
      </c>
      <c r="D238" s="47">
        <v>303</v>
      </c>
      <c r="E238" s="26">
        <v>10000</v>
      </c>
      <c r="F238" s="26">
        <v>10000</v>
      </c>
      <c r="G238" s="53"/>
      <c r="H238" s="26">
        <v>1447.2</v>
      </c>
      <c r="I238" s="28">
        <f t="shared" si="11"/>
        <v>10000</v>
      </c>
      <c r="J238" s="28">
        <f t="shared" si="12"/>
        <v>10000</v>
      </c>
      <c r="K238" s="26">
        <v>8937.44</v>
      </c>
      <c r="M238" s="37">
        <v>0.85529999999999995</v>
      </c>
    </row>
    <row r="239" spans="1:13" ht="12" x14ac:dyDescent="0.2">
      <c r="A239" s="31" t="s">
        <v>142</v>
      </c>
      <c r="C239" t="s">
        <v>90</v>
      </c>
      <c r="D239" s="47">
        <v>303</v>
      </c>
      <c r="E239" s="26">
        <v>19500</v>
      </c>
      <c r="F239" s="26">
        <v>19500</v>
      </c>
      <c r="G239" s="53"/>
      <c r="H239">
        <v>900</v>
      </c>
      <c r="I239" s="28">
        <f t="shared" si="11"/>
        <v>19500</v>
      </c>
      <c r="J239" s="28">
        <f t="shared" si="12"/>
        <v>19500</v>
      </c>
      <c r="K239" s="26">
        <v>1500</v>
      </c>
      <c r="M239" s="37">
        <v>0.95379999999999998</v>
      </c>
    </row>
    <row r="240" spans="1:13" ht="12" x14ac:dyDescent="0.2">
      <c r="A240" s="31" t="s">
        <v>142</v>
      </c>
      <c r="C240" t="s">
        <v>52</v>
      </c>
      <c r="D240" s="47">
        <v>303</v>
      </c>
      <c r="E240" s="26">
        <v>1500</v>
      </c>
      <c r="F240" s="26">
        <v>1500</v>
      </c>
      <c r="G240" s="53"/>
      <c r="H240">
        <v>0</v>
      </c>
      <c r="I240" s="28">
        <f t="shared" si="11"/>
        <v>1500</v>
      </c>
      <c r="J240" s="28">
        <f t="shared" si="12"/>
        <v>1500</v>
      </c>
      <c r="K240">
        <v>100</v>
      </c>
      <c r="M240" s="37">
        <v>0</v>
      </c>
    </row>
    <row r="241" spans="1:16" ht="12" x14ac:dyDescent="0.2">
      <c r="A241" s="31" t="s">
        <v>142</v>
      </c>
      <c r="C241" t="s">
        <v>53</v>
      </c>
      <c r="D241" s="47">
        <v>303</v>
      </c>
      <c r="E241" s="26">
        <v>3000</v>
      </c>
      <c r="F241" s="26">
        <v>3000</v>
      </c>
      <c r="G241" s="53"/>
      <c r="H241">
        <v>0</v>
      </c>
      <c r="I241" s="28">
        <f t="shared" si="11"/>
        <v>3000</v>
      </c>
      <c r="J241" s="28">
        <f t="shared" si="12"/>
        <v>3000</v>
      </c>
      <c r="K241">
        <v>0</v>
      </c>
      <c r="M241" s="37">
        <v>0</v>
      </c>
    </row>
    <row r="242" spans="1:16" ht="12" x14ac:dyDescent="0.2">
      <c r="A242" s="31" t="s">
        <v>142</v>
      </c>
      <c r="C242" t="s">
        <v>54</v>
      </c>
      <c r="D242" s="47">
        <v>303</v>
      </c>
      <c r="E242" s="26">
        <v>5000</v>
      </c>
      <c r="F242" s="26">
        <v>5000</v>
      </c>
      <c r="G242" s="53"/>
      <c r="H242">
        <v>0</v>
      </c>
      <c r="I242" s="28">
        <f t="shared" si="11"/>
        <v>5000</v>
      </c>
      <c r="J242" s="28">
        <f t="shared" si="12"/>
        <v>5000</v>
      </c>
      <c r="K242" s="26">
        <v>3070.02</v>
      </c>
      <c r="M242" s="37">
        <v>0</v>
      </c>
    </row>
    <row r="243" spans="1:16" ht="12" x14ac:dyDescent="0.2">
      <c r="A243" s="31" t="s">
        <v>142</v>
      </c>
      <c r="C243" t="s">
        <v>57</v>
      </c>
      <c r="D243" s="47">
        <v>303</v>
      </c>
      <c r="E243" s="26">
        <v>5000</v>
      </c>
      <c r="F243" s="26">
        <v>5000</v>
      </c>
      <c r="G243" s="53"/>
      <c r="H243" s="26">
        <v>2958</v>
      </c>
      <c r="I243" s="28">
        <f t="shared" si="11"/>
        <v>5000</v>
      </c>
      <c r="J243" s="28">
        <f t="shared" si="12"/>
        <v>5000</v>
      </c>
      <c r="K243">
        <v>0</v>
      </c>
      <c r="M243" s="37">
        <v>0.40839999999999999</v>
      </c>
    </row>
    <row r="244" spans="1:16" ht="12" x14ac:dyDescent="0.2">
      <c r="A244" s="31" t="s">
        <v>142</v>
      </c>
      <c r="C244" t="s">
        <v>105</v>
      </c>
      <c r="D244" s="47">
        <v>303</v>
      </c>
      <c r="E244" s="26">
        <v>1500</v>
      </c>
      <c r="F244" s="26">
        <v>1500</v>
      </c>
      <c r="G244" s="53"/>
      <c r="H244">
        <v>0</v>
      </c>
      <c r="I244" s="28">
        <f t="shared" si="11"/>
        <v>1500</v>
      </c>
      <c r="J244" s="28">
        <f t="shared" si="12"/>
        <v>1500</v>
      </c>
      <c r="K244">
        <v>0</v>
      </c>
      <c r="M244" s="37">
        <v>0</v>
      </c>
    </row>
    <row r="245" spans="1:16" ht="12" x14ac:dyDescent="0.2">
      <c r="A245" s="31" t="s">
        <v>142</v>
      </c>
      <c r="C245" t="s">
        <v>59</v>
      </c>
      <c r="D245" s="47">
        <v>303</v>
      </c>
      <c r="E245" s="26">
        <v>8000</v>
      </c>
      <c r="F245" s="26">
        <v>8000</v>
      </c>
      <c r="G245" s="53"/>
      <c r="H245">
        <v>899</v>
      </c>
      <c r="I245" s="28">
        <f t="shared" si="11"/>
        <v>8000</v>
      </c>
      <c r="J245" s="28">
        <f t="shared" si="12"/>
        <v>8000</v>
      </c>
      <c r="K245" s="26">
        <v>3584</v>
      </c>
      <c r="M245" s="37">
        <v>0.88759999999999994</v>
      </c>
    </row>
    <row r="246" spans="1:16" ht="12" x14ac:dyDescent="0.2">
      <c r="A246" s="31" t="s">
        <v>142</v>
      </c>
      <c r="C246" t="s">
        <v>60</v>
      </c>
      <c r="D246" s="47">
        <v>303</v>
      </c>
      <c r="E246" s="26">
        <v>1500</v>
      </c>
      <c r="F246" s="26">
        <v>1500</v>
      </c>
      <c r="G246" s="53"/>
      <c r="H246" s="26">
        <v>1040</v>
      </c>
      <c r="I246" s="28">
        <f t="shared" si="11"/>
        <v>1500</v>
      </c>
      <c r="J246" s="28">
        <f t="shared" si="12"/>
        <v>1500</v>
      </c>
      <c r="K246" s="26">
        <v>2080</v>
      </c>
      <c r="M246" s="37">
        <v>0.30669999999999997</v>
      </c>
    </row>
    <row r="247" spans="1:16" ht="12" x14ac:dyDescent="0.2">
      <c r="A247" s="31" t="s">
        <v>142</v>
      </c>
      <c r="C247" t="s">
        <v>143</v>
      </c>
      <c r="D247" s="47">
        <v>303</v>
      </c>
      <c r="E247" s="26">
        <v>3000</v>
      </c>
      <c r="F247" s="26">
        <v>3000</v>
      </c>
      <c r="G247" s="53"/>
      <c r="H247">
        <v>0</v>
      </c>
      <c r="I247" s="28">
        <f t="shared" si="11"/>
        <v>3000</v>
      </c>
      <c r="J247" s="28">
        <f t="shared" si="12"/>
        <v>3000</v>
      </c>
      <c r="K247">
        <v>0</v>
      </c>
      <c r="M247" s="37">
        <v>0</v>
      </c>
    </row>
    <row r="248" spans="1:16" ht="33.75" x14ac:dyDescent="0.2">
      <c r="A248" s="31" t="s">
        <v>145</v>
      </c>
      <c r="B248" s="32" t="s">
        <v>144</v>
      </c>
      <c r="C248" t="s">
        <v>43</v>
      </c>
      <c r="D248" s="47">
        <v>304</v>
      </c>
      <c r="E248" s="26">
        <v>337745.45</v>
      </c>
      <c r="F248" s="26">
        <v>347593.15</v>
      </c>
      <c r="G248" s="55"/>
      <c r="H248" s="38">
        <v>515625.6</v>
      </c>
      <c r="I248" s="28">
        <f t="shared" si="11"/>
        <v>337745.45</v>
      </c>
      <c r="J248" s="28">
        <f t="shared" si="12"/>
        <v>347593.15</v>
      </c>
      <c r="K248" s="26">
        <v>1095291.71</v>
      </c>
      <c r="L248" s="36"/>
      <c r="M248" s="45">
        <v>2.8299999999999999E-2</v>
      </c>
      <c r="N248" s="36"/>
      <c r="O248" s="36"/>
      <c r="P248" s="36"/>
    </row>
    <row r="249" spans="1:16" ht="12" x14ac:dyDescent="0.2">
      <c r="A249" s="31" t="s">
        <v>145</v>
      </c>
      <c r="C249" t="s">
        <v>89</v>
      </c>
      <c r="D249" s="47">
        <v>304</v>
      </c>
      <c r="E249" s="26">
        <v>11103.96</v>
      </c>
      <c r="F249" s="26">
        <v>11427.72</v>
      </c>
      <c r="G249" s="55"/>
      <c r="H249" s="33">
        <v>0</v>
      </c>
      <c r="I249" s="28">
        <f t="shared" si="11"/>
        <v>11103.96</v>
      </c>
      <c r="J249" s="28">
        <f t="shared" si="12"/>
        <v>11427.72</v>
      </c>
      <c r="K249">
        <v>0</v>
      </c>
      <c r="L249" s="36"/>
      <c r="M249" s="45">
        <v>0</v>
      </c>
      <c r="N249" s="36"/>
      <c r="O249" s="36"/>
      <c r="P249" s="36"/>
    </row>
    <row r="250" spans="1:16" ht="12" x14ac:dyDescent="0.2">
      <c r="A250" s="31" t="s">
        <v>145</v>
      </c>
      <c r="C250" t="s">
        <v>45</v>
      </c>
      <c r="D250" s="47">
        <v>304</v>
      </c>
      <c r="E250" s="26">
        <v>8327.9699999999993</v>
      </c>
      <c r="F250" s="26">
        <v>8570.7900000000009</v>
      </c>
      <c r="G250" s="55"/>
      <c r="H250" s="33">
        <v>0</v>
      </c>
      <c r="I250" s="28">
        <f t="shared" si="11"/>
        <v>8327.9699999999993</v>
      </c>
      <c r="J250" s="28">
        <f t="shared" si="12"/>
        <v>8570.7900000000009</v>
      </c>
      <c r="K250" s="26">
        <v>34785.17</v>
      </c>
      <c r="L250" s="36"/>
      <c r="M250" s="45">
        <v>2.8299999999999999E-2</v>
      </c>
      <c r="N250" s="36"/>
      <c r="O250" s="36"/>
      <c r="P250" s="36"/>
    </row>
    <row r="251" spans="1:16" ht="12" x14ac:dyDescent="0.2">
      <c r="A251" s="31" t="s">
        <v>145</v>
      </c>
      <c r="C251" t="s">
        <v>46</v>
      </c>
      <c r="D251" s="47">
        <v>304</v>
      </c>
      <c r="E251" s="26">
        <v>41639.85</v>
      </c>
      <c r="F251" s="26">
        <v>42853.95</v>
      </c>
      <c r="G251" s="53"/>
      <c r="H251">
        <v>0</v>
      </c>
      <c r="I251" s="28">
        <f t="shared" si="11"/>
        <v>41639.85</v>
      </c>
      <c r="J251" s="28">
        <f t="shared" si="12"/>
        <v>42853.95</v>
      </c>
      <c r="K251" s="26">
        <v>3486.3</v>
      </c>
      <c r="M251" s="37">
        <v>2.8299999999999999E-2</v>
      </c>
    </row>
    <row r="252" spans="1:16" ht="12" x14ac:dyDescent="0.2">
      <c r="A252" s="31" t="s">
        <v>145</v>
      </c>
      <c r="C252" t="s">
        <v>48</v>
      </c>
      <c r="D252" s="47">
        <v>304</v>
      </c>
      <c r="E252" s="26">
        <v>27759.9</v>
      </c>
      <c r="F252" s="26">
        <v>28569.3</v>
      </c>
      <c r="G252" s="53"/>
      <c r="H252">
        <v>0</v>
      </c>
      <c r="I252" s="28">
        <f t="shared" si="11"/>
        <v>27759.9</v>
      </c>
      <c r="J252" s="28">
        <f t="shared" si="12"/>
        <v>28569.3</v>
      </c>
      <c r="K252">
        <v>0</v>
      </c>
      <c r="M252" s="37">
        <v>0</v>
      </c>
    </row>
    <row r="253" spans="1:16" ht="12" x14ac:dyDescent="0.2">
      <c r="A253" s="31" t="s">
        <v>145</v>
      </c>
      <c r="C253" t="s">
        <v>49</v>
      </c>
      <c r="D253" s="47">
        <v>304</v>
      </c>
      <c r="E253" s="26">
        <v>58200</v>
      </c>
      <c r="F253" s="26">
        <v>58200</v>
      </c>
      <c r="G253" s="53"/>
      <c r="H253" s="26">
        <v>107212.25</v>
      </c>
      <c r="I253" s="28">
        <f t="shared" si="11"/>
        <v>58200</v>
      </c>
      <c r="J253" s="28">
        <f t="shared" si="12"/>
        <v>58200</v>
      </c>
      <c r="K253" s="26">
        <v>214012.25</v>
      </c>
      <c r="M253" s="37">
        <v>-2.7699999999999999E-2</v>
      </c>
    </row>
    <row r="254" spans="1:16" ht="12" x14ac:dyDescent="0.2">
      <c r="A254" s="31" t="s">
        <v>145</v>
      </c>
      <c r="C254" t="s">
        <v>51</v>
      </c>
      <c r="D254" s="47">
        <v>304</v>
      </c>
      <c r="E254" s="26">
        <v>5000</v>
      </c>
      <c r="F254" s="26">
        <v>5000</v>
      </c>
      <c r="G254" s="53"/>
      <c r="H254" s="26">
        <v>10958.6</v>
      </c>
      <c r="I254" s="28">
        <f t="shared" si="11"/>
        <v>5000</v>
      </c>
      <c r="J254" s="28">
        <f t="shared" si="12"/>
        <v>5000</v>
      </c>
      <c r="K254" s="26">
        <v>12907.6</v>
      </c>
      <c r="M254" s="37">
        <v>-1.1917</v>
      </c>
    </row>
    <row r="255" spans="1:16" ht="12" x14ac:dyDescent="0.2">
      <c r="A255" s="31" t="s">
        <v>145</v>
      </c>
      <c r="C255" t="s">
        <v>146</v>
      </c>
      <c r="D255" s="47">
        <v>304</v>
      </c>
      <c r="E255" s="26">
        <v>160000</v>
      </c>
      <c r="F255" s="26">
        <v>160000</v>
      </c>
      <c r="G255" s="53"/>
      <c r="H255" s="26">
        <v>92087.61</v>
      </c>
      <c r="I255" s="28">
        <f t="shared" si="11"/>
        <v>160000</v>
      </c>
      <c r="J255" s="28">
        <f t="shared" si="12"/>
        <v>160000</v>
      </c>
      <c r="K255" s="26">
        <v>143091.60999999999</v>
      </c>
      <c r="M255" s="37">
        <v>0.42449999999999999</v>
      </c>
    </row>
    <row r="256" spans="1:16" ht="12" x14ac:dyDescent="0.2">
      <c r="A256" s="31" t="s">
        <v>145</v>
      </c>
      <c r="C256" t="s">
        <v>147</v>
      </c>
      <c r="D256" s="47">
        <v>304</v>
      </c>
      <c r="E256" s="26">
        <v>5000</v>
      </c>
      <c r="F256" s="26">
        <v>5000</v>
      </c>
      <c r="G256" s="53"/>
      <c r="H256" s="26">
        <v>5475.2</v>
      </c>
      <c r="I256" s="28">
        <f t="shared" si="11"/>
        <v>5000</v>
      </c>
      <c r="J256" s="28">
        <f t="shared" si="12"/>
        <v>5000</v>
      </c>
      <c r="K256" s="26">
        <v>5475.2</v>
      </c>
      <c r="M256" s="37">
        <v>-9.5000000000000001E-2</v>
      </c>
    </row>
    <row r="257" spans="1:13" ht="12" x14ac:dyDescent="0.2">
      <c r="A257" s="31" t="s">
        <v>145</v>
      </c>
      <c r="C257" t="s">
        <v>148</v>
      </c>
      <c r="D257" s="47">
        <v>304</v>
      </c>
      <c r="E257">
        <v>0</v>
      </c>
      <c r="F257">
        <v>0</v>
      </c>
      <c r="G257" s="58"/>
      <c r="H257" s="26">
        <v>387999.58</v>
      </c>
      <c r="I257" s="28">
        <f t="shared" si="11"/>
        <v>0</v>
      </c>
      <c r="J257" s="28">
        <f t="shared" si="12"/>
        <v>0</v>
      </c>
      <c r="K257" s="26">
        <v>387999.58</v>
      </c>
      <c r="M257" s="37">
        <v>0</v>
      </c>
    </row>
    <row r="258" spans="1:13" ht="12" x14ac:dyDescent="0.2">
      <c r="A258" s="31" t="s">
        <v>145</v>
      </c>
      <c r="C258" t="s">
        <v>59</v>
      </c>
      <c r="D258" s="47">
        <v>304</v>
      </c>
      <c r="E258" s="26">
        <v>18000</v>
      </c>
      <c r="F258" s="26">
        <v>18000</v>
      </c>
      <c r="G258" s="53"/>
      <c r="H258" s="26">
        <v>66799.8</v>
      </c>
      <c r="I258" s="28">
        <f t="shared" si="11"/>
        <v>18000</v>
      </c>
      <c r="J258" s="28">
        <f t="shared" si="12"/>
        <v>18000</v>
      </c>
      <c r="K258" s="26">
        <v>140484.49</v>
      </c>
      <c r="M258" s="37">
        <v>-2.7111000000000001</v>
      </c>
    </row>
    <row r="259" spans="1:13" ht="12" x14ac:dyDescent="0.2">
      <c r="A259" s="31"/>
      <c r="C259" t="s">
        <v>196</v>
      </c>
      <c r="D259" s="47"/>
      <c r="E259" s="26">
        <v>768380.91</v>
      </c>
      <c r="F259" s="26">
        <v>768380.91</v>
      </c>
      <c r="G259" s="53"/>
      <c r="H259" s="26"/>
      <c r="I259" s="28">
        <f t="shared" si="11"/>
        <v>768380.91</v>
      </c>
      <c r="J259" s="28">
        <f t="shared" si="12"/>
        <v>768380.91</v>
      </c>
      <c r="K259" s="26">
        <v>1327259.72</v>
      </c>
      <c r="M259" s="37"/>
    </row>
    <row r="260" spans="1:13" ht="22.5" x14ac:dyDescent="0.2">
      <c r="A260" s="31" t="s">
        <v>152</v>
      </c>
      <c r="B260" s="32" t="s">
        <v>149</v>
      </c>
      <c r="C260" t="s">
        <v>51</v>
      </c>
      <c r="D260" s="27">
        <v>304</v>
      </c>
      <c r="E260" s="26">
        <v>6000</v>
      </c>
      <c r="F260" s="26">
        <v>6000</v>
      </c>
      <c r="G260" s="53"/>
      <c r="H260">
        <v>0</v>
      </c>
      <c r="I260" s="28">
        <f t="shared" si="11"/>
        <v>6000</v>
      </c>
      <c r="J260" s="28">
        <f t="shared" si="12"/>
        <v>6000</v>
      </c>
      <c r="K260" s="26">
        <v>3654</v>
      </c>
      <c r="M260" s="37">
        <v>0</v>
      </c>
    </row>
    <row r="261" spans="1:13" ht="12" x14ac:dyDescent="0.2">
      <c r="A261" s="31" t="s">
        <v>152</v>
      </c>
      <c r="B261" s="4" t="s">
        <v>151</v>
      </c>
      <c r="C261" t="s">
        <v>125</v>
      </c>
      <c r="D261" s="27">
        <v>304</v>
      </c>
      <c r="E261" s="26">
        <v>20000</v>
      </c>
      <c r="F261" s="26">
        <v>20000</v>
      </c>
      <c r="G261" s="53"/>
      <c r="H261" s="26">
        <v>1400.01</v>
      </c>
      <c r="I261" s="28">
        <f t="shared" ref="I261:I324" si="13">E261</f>
        <v>20000</v>
      </c>
      <c r="J261" s="28">
        <f t="shared" ref="J261:J324" si="14">F261</f>
        <v>20000</v>
      </c>
      <c r="K261" s="26">
        <v>10440.41</v>
      </c>
      <c r="M261" s="37">
        <v>0.93</v>
      </c>
    </row>
    <row r="262" spans="1:13" ht="12" x14ac:dyDescent="0.2">
      <c r="A262" s="31" t="s">
        <v>152</v>
      </c>
      <c r="C262" t="s">
        <v>52</v>
      </c>
      <c r="D262" s="27">
        <v>304</v>
      </c>
      <c r="E262" s="26">
        <v>10000</v>
      </c>
      <c r="F262" s="26">
        <v>10000</v>
      </c>
      <c r="G262" s="53"/>
      <c r="H262">
        <v>0</v>
      </c>
      <c r="I262" s="28">
        <f t="shared" si="13"/>
        <v>10000</v>
      </c>
      <c r="J262" s="28">
        <f t="shared" si="14"/>
        <v>10000</v>
      </c>
      <c r="K262" s="26">
        <v>6056</v>
      </c>
      <c r="M262" s="37">
        <v>0</v>
      </c>
    </row>
    <row r="263" spans="1:13" ht="12" x14ac:dyDescent="0.2">
      <c r="A263" s="31" t="s">
        <v>152</v>
      </c>
      <c r="C263" t="s">
        <v>146</v>
      </c>
      <c r="D263" s="27">
        <v>304</v>
      </c>
      <c r="E263" s="26">
        <v>150000</v>
      </c>
      <c r="F263" s="26">
        <v>150000</v>
      </c>
      <c r="G263" s="53"/>
      <c r="H263">
        <v>0</v>
      </c>
      <c r="I263" s="28">
        <f t="shared" si="13"/>
        <v>150000</v>
      </c>
      <c r="J263" s="28">
        <f t="shared" si="14"/>
        <v>150000</v>
      </c>
      <c r="K263" s="26">
        <v>44946.87</v>
      </c>
      <c r="M263" s="37">
        <v>0</v>
      </c>
    </row>
    <row r="264" spans="1:13" ht="12" x14ac:dyDescent="0.2">
      <c r="A264" s="31" t="s">
        <v>152</v>
      </c>
      <c r="C264" t="s">
        <v>153</v>
      </c>
      <c r="D264" s="27">
        <v>304</v>
      </c>
      <c r="E264" s="26">
        <v>15000</v>
      </c>
      <c r="F264" s="26">
        <v>15000</v>
      </c>
      <c r="G264" s="53"/>
      <c r="H264" s="26">
        <v>2674.53</v>
      </c>
      <c r="I264" s="28">
        <f t="shared" si="13"/>
        <v>15000</v>
      </c>
      <c r="J264" s="28">
        <f t="shared" si="14"/>
        <v>15000</v>
      </c>
      <c r="K264" s="26">
        <v>6209.53</v>
      </c>
      <c r="M264" s="37">
        <v>0.82169999999999999</v>
      </c>
    </row>
    <row r="265" spans="1:13" ht="12" x14ac:dyDescent="0.2">
      <c r="A265" s="31" t="s">
        <v>152</v>
      </c>
      <c r="C265" t="s">
        <v>119</v>
      </c>
      <c r="D265" s="27">
        <v>304</v>
      </c>
      <c r="E265" s="26">
        <v>15000</v>
      </c>
      <c r="F265" s="26">
        <v>15000</v>
      </c>
      <c r="G265" s="53"/>
      <c r="H265" s="26">
        <v>8406.01</v>
      </c>
      <c r="I265" s="28">
        <f t="shared" si="13"/>
        <v>15000</v>
      </c>
      <c r="J265" s="28">
        <f t="shared" si="14"/>
        <v>15000</v>
      </c>
      <c r="K265" s="26">
        <v>10276.01</v>
      </c>
      <c r="M265" s="37">
        <v>0.43959999999999999</v>
      </c>
    </row>
    <row r="266" spans="1:13" ht="12" x14ac:dyDescent="0.2">
      <c r="A266" s="31" t="s">
        <v>152</v>
      </c>
      <c r="C266" t="s">
        <v>53</v>
      </c>
      <c r="D266" s="27">
        <v>304</v>
      </c>
      <c r="E266" s="26">
        <v>75000</v>
      </c>
      <c r="F266" s="26">
        <v>75000</v>
      </c>
      <c r="G266" s="53"/>
      <c r="H266" s="26">
        <v>29801.69</v>
      </c>
      <c r="I266" s="28">
        <f t="shared" si="13"/>
        <v>75000</v>
      </c>
      <c r="J266" s="28">
        <f t="shared" si="14"/>
        <v>75000</v>
      </c>
      <c r="K266" s="26">
        <v>54310.35</v>
      </c>
      <c r="M266" s="37">
        <v>0.60260000000000002</v>
      </c>
    </row>
    <row r="267" spans="1:13" ht="12" x14ac:dyDescent="0.2">
      <c r="A267" s="31" t="s">
        <v>152</v>
      </c>
      <c r="C267" t="s">
        <v>147</v>
      </c>
      <c r="D267" s="27">
        <v>304</v>
      </c>
      <c r="E267" s="26">
        <v>25000</v>
      </c>
      <c r="F267" s="26">
        <v>25000</v>
      </c>
      <c r="G267" s="53"/>
      <c r="H267">
        <v>0</v>
      </c>
      <c r="I267" s="28">
        <f t="shared" si="13"/>
        <v>25000</v>
      </c>
      <c r="J267" s="28">
        <f t="shared" si="14"/>
        <v>25000</v>
      </c>
      <c r="K267" s="26">
        <v>6117.7</v>
      </c>
      <c r="M267" s="37">
        <v>0</v>
      </c>
    </row>
    <row r="268" spans="1:13" ht="12" x14ac:dyDescent="0.2">
      <c r="A268" s="31" t="s">
        <v>152</v>
      </c>
      <c r="C268" t="s">
        <v>154</v>
      </c>
      <c r="D268" s="27">
        <v>304</v>
      </c>
      <c r="E268">
        <v>0</v>
      </c>
      <c r="F268">
        <v>0</v>
      </c>
      <c r="G268" s="58"/>
      <c r="H268" s="26">
        <v>2472.56</v>
      </c>
      <c r="I268" s="28">
        <f t="shared" si="13"/>
        <v>0</v>
      </c>
      <c r="J268" s="28">
        <f t="shared" si="14"/>
        <v>0</v>
      </c>
      <c r="K268" s="26">
        <v>2472.56</v>
      </c>
      <c r="M268" s="37">
        <v>0</v>
      </c>
    </row>
    <row r="269" spans="1:13" ht="12" x14ac:dyDescent="0.2">
      <c r="A269" s="31" t="s">
        <v>152</v>
      </c>
      <c r="C269" t="s">
        <v>56</v>
      </c>
      <c r="D269" s="27">
        <v>304</v>
      </c>
      <c r="E269" s="26">
        <v>2400</v>
      </c>
      <c r="F269" s="26">
        <v>2400</v>
      </c>
      <c r="G269" s="53"/>
      <c r="H269">
        <v>650</v>
      </c>
      <c r="I269" s="28">
        <f t="shared" si="13"/>
        <v>2400</v>
      </c>
      <c r="J269" s="28">
        <f t="shared" si="14"/>
        <v>2400</v>
      </c>
      <c r="K269">
        <v>800</v>
      </c>
      <c r="M269" s="37">
        <v>0.72919999999999996</v>
      </c>
    </row>
    <row r="270" spans="1:13" ht="12" x14ac:dyDescent="0.2">
      <c r="A270" s="31" t="s">
        <v>152</v>
      </c>
      <c r="C270" t="s">
        <v>59</v>
      </c>
      <c r="D270" s="27">
        <v>304</v>
      </c>
      <c r="E270" s="26">
        <v>45000</v>
      </c>
      <c r="F270" s="26">
        <v>45000</v>
      </c>
      <c r="G270" s="53"/>
      <c r="H270" s="26">
        <v>14581.2</v>
      </c>
      <c r="I270" s="28">
        <f t="shared" si="13"/>
        <v>45000</v>
      </c>
      <c r="J270" s="28">
        <f t="shared" si="14"/>
        <v>45000</v>
      </c>
      <c r="K270" s="26">
        <v>94136.36</v>
      </c>
      <c r="M270" s="37">
        <v>0.67600000000000005</v>
      </c>
    </row>
    <row r="271" spans="1:13" ht="33.75" x14ac:dyDescent="0.2">
      <c r="A271" s="31" t="s">
        <v>198</v>
      </c>
      <c r="B271" s="32" t="s">
        <v>197</v>
      </c>
      <c r="C271" t="s">
        <v>43</v>
      </c>
      <c r="D271" s="27">
        <v>304</v>
      </c>
      <c r="E271">
        <v>0</v>
      </c>
      <c r="F271" s="26">
        <v>144846.6</v>
      </c>
      <c r="G271" s="53"/>
      <c r="H271" s="26"/>
      <c r="I271" s="28">
        <f t="shared" si="13"/>
        <v>0</v>
      </c>
      <c r="J271" s="28">
        <f t="shared" si="14"/>
        <v>144846.6</v>
      </c>
      <c r="K271">
        <v>0</v>
      </c>
      <c r="M271" s="37"/>
    </row>
    <row r="272" spans="1:13" ht="12" x14ac:dyDescent="0.2">
      <c r="A272" s="31" t="s">
        <v>198</v>
      </c>
      <c r="B272" s="4" t="s">
        <v>201</v>
      </c>
      <c r="C272" t="s">
        <v>89</v>
      </c>
      <c r="D272" s="27">
        <v>304</v>
      </c>
      <c r="E272">
        <v>0</v>
      </c>
      <c r="F272" s="26">
        <v>4762.08</v>
      </c>
      <c r="G272" s="53"/>
      <c r="H272" s="26"/>
      <c r="I272" s="28">
        <f t="shared" si="13"/>
        <v>0</v>
      </c>
      <c r="J272" s="28">
        <f t="shared" si="14"/>
        <v>4762.08</v>
      </c>
      <c r="K272">
        <v>0</v>
      </c>
      <c r="M272" s="37"/>
    </row>
    <row r="273" spans="1:13" ht="12" x14ac:dyDescent="0.2">
      <c r="A273" s="31" t="s">
        <v>198</v>
      </c>
      <c r="C273" t="s">
        <v>45</v>
      </c>
      <c r="D273" s="27">
        <v>304</v>
      </c>
      <c r="E273">
        <v>0</v>
      </c>
      <c r="F273" s="26">
        <v>3571.56</v>
      </c>
      <c r="G273" s="53"/>
      <c r="H273" s="26"/>
      <c r="I273" s="28">
        <f t="shared" si="13"/>
        <v>0</v>
      </c>
      <c r="J273" s="28">
        <f t="shared" si="14"/>
        <v>3571.56</v>
      </c>
      <c r="K273">
        <v>0</v>
      </c>
      <c r="M273" s="37"/>
    </row>
    <row r="274" spans="1:13" ht="12" x14ac:dyDescent="0.2">
      <c r="A274" s="31" t="s">
        <v>198</v>
      </c>
      <c r="C274" t="s">
        <v>46</v>
      </c>
      <c r="D274" s="27">
        <v>304</v>
      </c>
      <c r="E274">
        <v>0</v>
      </c>
      <c r="F274" s="26">
        <v>17857.8</v>
      </c>
      <c r="G274" s="53"/>
      <c r="H274" s="26"/>
      <c r="I274" s="28">
        <f t="shared" si="13"/>
        <v>0</v>
      </c>
      <c r="J274" s="28">
        <f t="shared" si="14"/>
        <v>17857.8</v>
      </c>
      <c r="K274">
        <v>0</v>
      </c>
      <c r="M274" s="37"/>
    </row>
    <row r="275" spans="1:13" ht="12" x14ac:dyDescent="0.2">
      <c r="A275" s="31" t="s">
        <v>198</v>
      </c>
      <c r="C275" t="s">
        <v>48</v>
      </c>
      <c r="D275" s="27">
        <v>304</v>
      </c>
      <c r="E275">
        <v>0</v>
      </c>
      <c r="F275" s="26">
        <v>11905.2</v>
      </c>
      <c r="G275" s="53"/>
      <c r="H275" s="26"/>
      <c r="I275" s="28">
        <f t="shared" si="13"/>
        <v>0</v>
      </c>
      <c r="J275" s="28">
        <f t="shared" si="14"/>
        <v>11905.2</v>
      </c>
      <c r="K275">
        <v>0</v>
      </c>
      <c r="M275" s="37"/>
    </row>
    <row r="276" spans="1:13" ht="12" x14ac:dyDescent="0.2">
      <c r="A276" s="31" t="s">
        <v>198</v>
      </c>
      <c r="C276" t="s">
        <v>49</v>
      </c>
      <c r="D276" s="27">
        <v>304</v>
      </c>
      <c r="E276">
        <v>0</v>
      </c>
      <c r="F276" s="26">
        <v>38800</v>
      </c>
      <c r="G276" s="53"/>
      <c r="H276" s="26"/>
      <c r="I276" s="28">
        <f t="shared" si="13"/>
        <v>0</v>
      </c>
      <c r="J276" s="28">
        <f t="shared" si="14"/>
        <v>38800</v>
      </c>
      <c r="K276">
        <v>0</v>
      </c>
      <c r="M276" s="37"/>
    </row>
    <row r="277" spans="1:13" ht="12" x14ac:dyDescent="0.2">
      <c r="A277" s="31" t="s">
        <v>198</v>
      </c>
      <c r="C277" t="s">
        <v>43</v>
      </c>
      <c r="D277" s="27">
        <v>304</v>
      </c>
      <c r="E277">
        <v>0</v>
      </c>
      <c r="F277" s="26">
        <v>144846.6</v>
      </c>
      <c r="G277" s="53"/>
      <c r="H277" s="26"/>
      <c r="I277" s="28">
        <f t="shared" si="13"/>
        <v>0</v>
      </c>
      <c r="J277" s="28">
        <f t="shared" si="14"/>
        <v>144846.6</v>
      </c>
      <c r="K277">
        <v>0</v>
      </c>
      <c r="M277" s="37"/>
    </row>
    <row r="278" spans="1:13" ht="12" x14ac:dyDescent="0.2">
      <c r="A278" s="31" t="s">
        <v>198</v>
      </c>
      <c r="C278" t="s">
        <v>44</v>
      </c>
      <c r="D278" s="27">
        <v>304</v>
      </c>
      <c r="E278">
        <v>0</v>
      </c>
      <c r="F278" s="26">
        <v>4762.08</v>
      </c>
      <c r="G278" s="53"/>
      <c r="H278" s="26"/>
      <c r="I278" s="28">
        <f t="shared" si="13"/>
        <v>0</v>
      </c>
      <c r="J278" s="28">
        <f t="shared" si="14"/>
        <v>4762.08</v>
      </c>
      <c r="K278">
        <v>0</v>
      </c>
      <c r="M278" s="37"/>
    </row>
    <row r="279" spans="1:13" ht="12" x14ac:dyDescent="0.2">
      <c r="A279" s="31" t="s">
        <v>198</v>
      </c>
      <c r="C279" t="s">
        <v>45</v>
      </c>
      <c r="D279" s="27">
        <v>304</v>
      </c>
      <c r="E279">
        <v>0</v>
      </c>
      <c r="F279" s="26">
        <v>3571.56</v>
      </c>
      <c r="G279" s="53"/>
      <c r="H279" s="26"/>
      <c r="I279" s="28">
        <f t="shared" si="13"/>
        <v>0</v>
      </c>
      <c r="J279" s="28">
        <f t="shared" si="14"/>
        <v>3571.56</v>
      </c>
      <c r="K279">
        <v>0</v>
      </c>
      <c r="M279" s="37"/>
    </row>
    <row r="280" spans="1:13" ht="12" x14ac:dyDescent="0.2">
      <c r="A280" s="31" t="s">
        <v>198</v>
      </c>
      <c r="C280" t="s">
        <v>46</v>
      </c>
      <c r="D280" s="27">
        <v>304</v>
      </c>
      <c r="E280">
        <v>0</v>
      </c>
      <c r="F280" s="26">
        <v>17857.8</v>
      </c>
      <c r="G280" s="53"/>
      <c r="H280" s="26"/>
      <c r="I280" s="28">
        <f t="shared" si="13"/>
        <v>0</v>
      </c>
      <c r="J280" s="28">
        <f t="shared" si="14"/>
        <v>17857.8</v>
      </c>
      <c r="K280">
        <v>0</v>
      </c>
      <c r="M280" s="37"/>
    </row>
    <row r="281" spans="1:13" ht="12" x14ac:dyDescent="0.2">
      <c r="A281" s="31" t="s">
        <v>198</v>
      </c>
      <c r="C281" t="s">
        <v>48</v>
      </c>
      <c r="D281" s="27">
        <v>304</v>
      </c>
      <c r="E281">
        <v>0</v>
      </c>
      <c r="F281" s="26">
        <v>11905.2</v>
      </c>
      <c r="G281" s="53"/>
      <c r="H281" s="26"/>
      <c r="I281" s="28">
        <f t="shared" si="13"/>
        <v>0</v>
      </c>
      <c r="J281" s="28">
        <f t="shared" si="14"/>
        <v>11905.2</v>
      </c>
      <c r="K281">
        <v>0</v>
      </c>
      <c r="M281" s="37"/>
    </row>
    <row r="282" spans="1:13" ht="12" x14ac:dyDescent="0.2">
      <c r="A282" s="31" t="s">
        <v>198</v>
      </c>
      <c r="C282" t="s">
        <v>49</v>
      </c>
      <c r="D282" s="27">
        <v>304</v>
      </c>
      <c r="E282">
        <v>0</v>
      </c>
      <c r="F282" s="26">
        <v>38800</v>
      </c>
      <c r="G282" s="53"/>
      <c r="H282" s="26"/>
      <c r="I282" s="28">
        <f t="shared" si="13"/>
        <v>0</v>
      </c>
      <c r="J282" s="28">
        <f t="shared" si="14"/>
        <v>38800</v>
      </c>
      <c r="K282">
        <v>0</v>
      </c>
      <c r="M282" s="37"/>
    </row>
    <row r="283" spans="1:13" ht="33.75" x14ac:dyDescent="0.2">
      <c r="A283" s="31" t="s">
        <v>198</v>
      </c>
      <c r="B283" s="32" t="s">
        <v>197</v>
      </c>
      <c r="C283" t="s">
        <v>43</v>
      </c>
      <c r="D283" s="27">
        <v>304</v>
      </c>
      <c r="E283">
        <v>0</v>
      </c>
      <c r="F283" s="26">
        <v>212371.6</v>
      </c>
      <c r="G283" s="53"/>
      <c r="H283" s="26"/>
      <c r="I283" s="28">
        <f t="shared" si="13"/>
        <v>0</v>
      </c>
      <c r="J283" s="28">
        <f t="shared" si="14"/>
        <v>212371.6</v>
      </c>
      <c r="K283">
        <v>0</v>
      </c>
      <c r="M283" s="37"/>
    </row>
    <row r="284" spans="1:13" ht="12" x14ac:dyDescent="0.2">
      <c r="A284" s="31" t="s">
        <v>198</v>
      </c>
      <c r="B284" s="4" t="s">
        <v>200</v>
      </c>
      <c r="C284" t="s">
        <v>89</v>
      </c>
      <c r="D284" s="27">
        <v>304</v>
      </c>
      <c r="E284">
        <v>0</v>
      </c>
      <c r="F284" s="26">
        <v>6982.08</v>
      </c>
      <c r="G284" s="53"/>
      <c r="H284" s="26"/>
      <c r="I284" s="28">
        <f t="shared" si="13"/>
        <v>0</v>
      </c>
      <c r="J284" s="28">
        <f t="shared" si="14"/>
        <v>6982.08</v>
      </c>
      <c r="K284">
        <v>0</v>
      </c>
      <c r="M284" s="37"/>
    </row>
    <row r="285" spans="1:13" ht="12" x14ac:dyDescent="0.2">
      <c r="A285" s="31" t="s">
        <v>198</v>
      </c>
      <c r="C285" t="s">
        <v>45</v>
      </c>
      <c r="D285" s="27">
        <v>304</v>
      </c>
      <c r="E285">
        <v>0</v>
      </c>
      <c r="F285" s="26">
        <v>5236.5600000000004</v>
      </c>
      <c r="G285" s="53"/>
      <c r="H285" s="26"/>
      <c r="I285" s="28">
        <f t="shared" si="13"/>
        <v>0</v>
      </c>
      <c r="J285" s="28">
        <f t="shared" si="14"/>
        <v>5236.5600000000004</v>
      </c>
      <c r="K285">
        <v>0</v>
      </c>
      <c r="M285" s="37"/>
    </row>
    <row r="286" spans="1:13" ht="12" x14ac:dyDescent="0.2">
      <c r="A286" s="31" t="s">
        <v>198</v>
      </c>
      <c r="C286" t="s">
        <v>46</v>
      </c>
      <c r="D286" s="27">
        <v>304</v>
      </c>
      <c r="E286">
        <v>0</v>
      </c>
      <c r="F286" s="26">
        <v>26182.799999999999</v>
      </c>
      <c r="G286" s="53"/>
      <c r="H286" s="26"/>
      <c r="I286" s="28">
        <f t="shared" si="13"/>
        <v>0</v>
      </c>
      <c r="J286" s="28">
        <f t="shared" si="14"/>
        <v>26182.799999999999</v>
      </c>
      <c r="K286">
        <v>0</v>
      </c>
      <c r="M286" s="37"/>
    </row>
    <row r="287" spans="1:13" ht="12" x14ac:dyDescent="0.2">
      <c r="A287" s="31" t="s">
        <v>198</v>
      </c>
      <c r="C287" t="s">
        <v>48</v>
      </c>
      <c r="D287" s="27">
        <v>304</v>
      </c>
      <c r="E287">
        <v>0</v>
      </c>
      <c r="F287" s="26">
        <v>17455.2</v>
      </c>
      <c r="G287" s="53"/>
      <c r="H287" s="26"/>
      <c r="I287" s="28">
        <f t="shared" si="13"/>
        <v>0</v>
      </c>
      <c r="J287" s="28">
        <f t="shared" si="14"/>
        <v>17455.2</v>
      </c>
      <c r="K287">
        <v>0</v>
      </c>
      <c r="M287" s="37"/>
    </row>
    <row r="288" spans="1:13" ht="12" x14ac:dyDescent="0.2">
      <c r="A288" s="31" t="s">
        <v>198</v>
      </c>
      <c r="C288" t="s">
        <v>49</v>
      </c>
      <c r="D288" s="27">
        <v>304</v>
      </c>
      <c r="E288">
        <v>0</v>
      </c>
      <c r="F288" s="26">
        <v>58200</v>
      </c>
      <c r="G288" s="53"/>
      <c r="H288" s="26"/>
      <c r="I288" s="28">
        <f t="shared" si="13"/>
        <v>0</v>
      </c>
      <c r="J288" s="28">
        <f t="shared" si="14"/>
        <v>58200</v>
      </c>
      <c r="K288">
        <v>0</v>
      </c>
      <c r="M288" s="37"/>
    </row>
    <row r="289" spans="1:13" ht="12" x14ac:dyDescent="0.2">
      <c r="A289" s="31" t="s">
        <v>198</v>
      </c>
      <c r="C289" t="s">
        <v>43</v>
      </c>
      <c r="D289" s="27">
        <v>304</v>
      </c>
      <c r="E289">
        <v>0</v>
      </c>
      <c r="F289" s="26">
        <v>212371.6</v>
      </c>
      <c r="G289" s="53"/>
      <c r="H289" s="26"/>
      <c r="I289" s="28">
        <f t="shared" si="13"/>
        <v>0</v>
      </c>
      <c r="J289" s="28">
        <f t="shared" si="14"/>
        <v>212371.6</v>
      </c>
      <c r="K289">
        <v>0</v>
      </c>
      <c r="M289" s="37"/>
    </row>
    <row r="290" spans="1:13" ht="12" x14ac:dyDescent="0.2">
      <c r="A290" s="31" t="s">
        <v>198</v>
      </c>
      <c r="C290" t="s">
        <v>44</v>
      </c>
      <c r="D290" s="27">
        <v>304</v>
      </c>
      <c r="E290">
        <v>0</v>
      </c>
      <c r="F290" s="26">
        <v>6982.08</v>
      </c>
      <c r="G290" s="53"/>
      <c r="H290" s="26"/>
      <c r="I290" s="28">
        <f t="shared" si="13"/>
        <v>0</v>
      </c>
      <c r="J290" s="28">
        <f t="shared" si="14"/>
        <v>6982.08</v>
      </c>
      <c r="K290">
        <v>0</v>
      </c>
      <c r="M290" s="37"/>
    </row>
    <row r="291" spans="1:13" ht="12" x14ac:dyDescent="0.2">
      <c r="A291" s="31" t="s">
        <v>198</v>
      </c>
      <c r="C291" t="s">
        <v>45</v>
      </c>
      <c r="D291" s="27">
        <v>304</v>
      </c>
      <c r="E291">
        <v>0</v>
      </c>
      <c r="F291" s="26">
        <v>5236.5600000000004</v>
      </c>
      <c r="G291" s="53"/>
      <c r="H291" s="26"/>
      <c r="I291" s="28">
        <f t="shared" si="13"/>
        <v>0</v>
      </c>
      <c r="J291" s="28">
        <f t="shared" si="14"/>
        <v>5236.5600000000004</v>
      </c>
      <c r="K291">
        <v>0</v>
      </c>
      <c r="M291" s="37"/>
    </row>
    <row r="292" spans="1:13" ht="12" x14ac:dyDescent="0.2">
      <c r="A292" s="31" t="s">
        <v>198</v>
      </c>
      <c r="C292" t="s">
        <v>46</v>
      </c>
      <c r="D292" s="27">
        <v>304</v>
      </c>
      <c r="E292">
        <v>0</v>
      </c>
      <c r="F292" s="26">
        <v>26182.799999999999</v>
      </c>
      <c r="G292" s="53"/>
      <c r="H292" s="26"/>
      <c r="I292" s="28">
        <f t="shared" si="13"/>
        <v>0</v>
      </c>
      <c r="J292" s="28">
        <f t="shared" si="14"/>
        <v>26182.799999999999</v>
      </c>
      <c r="K292">
        <v>0</v>
      </c>
      <c r="M292" s="37"/>
    </row>
    <row r="293" spans="1:13" ht="12" x14ac:dyDescent="0.2">
      <c r="A293" s="31" t="s">
        <v>198</v>
      </c>
      <c r="C293" t="s">
        <v>48</v>
      </c>
      <c r="D293" s="27">
        <v>304</v>
      </c>
      <c r="E293">
        <v>0</v>
      </c>
      <c r="F293" s="26">
        <v>17455.2</v>
      </c>
      <c r="G293" s="53"/>
      <c r="H293" s="26"/>
      <c r="I293" s="28">
        <f t="shared" si="13"/>
        <v>0</v>
      </c>
      <c r="J293" s="28">
        <f t="shared" si="14"/>
        <v>17455.2</v>
      </c>
      <c r="K293">
        <v>0</v>
      </c>
      <c r="M293" s="37"/>
    </row>
    <row r="294" spans="1:13" ht="12" x14ac:dyDescent="0.2">
      <c r="A294" s="31" t="s">
        <v>198</v>
      </c>
      <c r="C294" t="s">
        <v>49</v>
      </c>
      <c r="D294" s="27">
        <v>304</v>
      </c>
      <c r="E294">
        <v>0</v>
      </c>
      <c r="F294" s="26">
        <v>58200</v>
      </c>
      <c r="G294" s="53"/>
      <c r="H294" s="26"/>
      <c r="I294" s="28">
        <f t="shared" si="13"/>
        <v>0</v>
      </c>
      <c r="J294" s="28">
        <f t="shared" si="14"/>
        <v>58200</v>
      </c>
      <c r="K294">
        <v>0</v>
      </c>
      <c r="M294" s="37"/>
    </row>
    <row r="295" spans="1:13" ht="33.75" x14ac:dyDescent="0.2">
      <c r="A295" s="4" t="s">
        <v>156</v>
      </c>
      <c r="B295" s="32" t="s">
        <v>155</v>
      </c>
      <c r="C295" t="s">
        <v>43</v>
      </c>
      <c r="D295" s="27">
        <v>304</v>
      </c>
      <c r="E295" s="26">
        <v>578933.61</v>
      </c>
      <c r="F295" s="26">
        <v>643695.75</v>
      </c>
      <c r="G295" s="53"/>
      <c r="H295" s="26">
        <v>206980.14</v>
      </c>
      <c r="I295" s="28">
        <f t="shared" si="13"/>
        <v>578933.61</v>
      </c>
      <c r="J295" s="28">
        <f t="shared" si="14"/>
        <v>643695.75</v>
      </c>
      <c r="K295" s="26">
        <v>428105.64</v>
      </c>
      <c r="M295" s="37">
        <v>0.10059999999999999</v>
      </c>
    </row>
    <row r="296" spans="1:13" x14ac:dyDescent="0.2">
      <c r="A296" s="4" t="s">
        <v>156</v>
      </c>
      <c r="C296" t="s">
        <v>89</v>
      </c>
      <c r="D296" s="27">
        <v>304</v>
      </c>
      <c r="E296" s="26">
        <v>19033.43</v>
      </c>
      <c r="F296" s="26">
        <v>21162.6</v>
      </c>
      <c r="G296" s="53"/>
      <c r="H296">
        <v>0</v>
      </c>
      <c r="I296" s="28">
        <f t="shared" si="13"/>
        <v>19033.43</v>
      </c>
      <c r="J296" s="28">
        <f t="shared" si="14"/>
        <v>21162.6</v>
      </c>
      <c r="K296">
        <v>0</v>
      </c>
      <c r="M296" s="37">
        <v>0</v>
      </c>
    </row>
    <row r="297" spans="1:13" x14ac:dyDescent="0.2">
      <c r="A297" s="4" t="s">
        <v>156</v>
      </c>
      <c r="C297" t="s">
        <v>45</v>
      </c>
      <c r="D297" s="27">
        <v>304</v>
      </c>
      <c r="E297" s="26">
        <v>14275.08</v>
      </c>
      <c r="F297" s="26">
        <v>15871.95</v>
      </c>
      <c r="G297" s="53"/>
      <c r="H297">
        <v>0</v>
      </c>
      <c r="I297" s="28">
        <f t="shared" si="13"/>
        <v>14275.08</v>
      </c>
      <c r="J297" s="28">
        <f t="shared" si="14"/>
        <v>15871.95</v>
      </c>
      <c r="K297" s="26">
        <v>3747.42</v>
      </c>
      <c r="M297" s="37">
        <v>0.10059999999999999</v>
      </c>
    </row>
    <row r="298" spans="1:13" x14ac:dyDescent="0.2">
      <c r="A298" s="4" t="s">
        <v>156</v>
      </c>
      <c r="C298" t="s">
        <v>46</v>
      </c>
      <c r="D298" s="27">
        <v>304</v>
      </c>
      <c r="E298" s="26">
        <v>71375.38</v>
      </c>
      <c r="F298" s="26">
        <v>79359.75</v>
      </c>
      <c r="G298" s="53"/>
      <c r="H298">
        <v>0</v>
      </c>
      <c r="I298" s="28">
        <f t="shared" si="13"/>
        <v>71375.38</v>
      </c>
      <c r="J298" s="28">
        <f t="shared" si="14"/>
        <v>79359.75</v>
      </c>
      <c r="K298">
        <v>0</v>
      </c>
      <c r="M298" s="37">
        <v>0.10059999999999999</v>
      </c>
    </row>
    <row r="299" spans="1:13" x14ac:dyDescent="0.2">
      <c r="A299" s="4" t="s">
        <v>156</v>
      </c>
      <c r="C299" t="s">
        <v>48</v>
      </c>
      <c r="D299" s="27">
        <v>304</v>
      </c>
      <c r="E299" s="26">
        <v>47583.58</v>
      </c>
      <c r="F299" s="26">
        <v>52906.5</v>
      </c>
      <c r="G299" s="53"/>
      <c r="H299">
        <v>0</v>
      </c>
      <c r="I299" s="28">
        <f t="shared" si="13"/>
        <v>47583.58</v>
      </c>
      <c r="J299" s="28">
        <f t="shared" si="14"/>
        <v>52906.5</v>
      </c>
      <c r="K299">
        <v>0</v>
      </c>
      <c r="M299" s="37">
        <v>0</v>
      </c>
    </row>
    <row r="300" spans="1:13" x14ac:dyDescent="0.2">
      <c r="A300" s="4" t="s">
        <v>156</v>
      </c>
      <c r="C300" t="s">
        <v>49</v>
      </c>
      <c r="D300" s="27">
        <v>304</v>
      </c>
      <c r="E300" s="26">
        <v>174600</v>
      </c>
      <c r="F300" s="26">
        <v>174600</v>
      </c>
      <c r="G300" s="53"/>
      <c r="H300" s="26">
        <v>33600</v>
      </c>
      <c r="I300" s="28">
        <f t="shared" si="13"/>
        <v>174600</v>
      </c>
      <c r="J300" s="28">
        <f t="shared" si="14"/>
        <v>174600</v>
      </c>
      <c r="K300" s="26">
        <v>69600</v>
      </c>
      <c r="M300" s="37">
        <v>0</v>
      </c>
    </row>
    <row r="301" spans="1:13" x14ac:dyDescent="0.2">
      <c r="A301" s="4" t="s">
        <v>156</v>
      </c>
      <c r="C301" t="s">
        <v>52</v>
      </c>
      <c r="D301" s="27">
        <v>304</v>
      </c>
      <c r="E301" s="26">
        <v>1200</v>
      </c>
      <c r="F301" s="26">
        <v>1200</v>
      </c>
      <c r="G301" s="53"/>
      <c r="H301">
        <v>0</v>
      </c>
      <c r="I301" s="28">
        <f t="shared" si="13"/>
        <v>1200</v>
      </c>
      <c r="J301" s="28">
        <f t="shared" si="14"/>
        <v>1200</v>
      </c>
      <c r="K301" s="26">
        <v>1131.5</v>
      </c>
      <c r="M301" s="37">
        <v>0</v>
      </c>
    </row>
    <row r="302" spans="1:13" x14ac:dyDescent="0.2">
      <c r="A302" s="4" t="s">
        <v>156</v>
      </c>
      <c r="C302" t="s">
        <v>157</v>
      </c>
      <c r="D302" s="27">
        <v>304</v>
      </c>
      <c r="E302" s="26">
        <v>35000</v>
      </c>
      <c r="F302" s="26">
        <v>35000</v>
      </c>
      <c r="G302" s="53"/>
      <c r="H302" s="26">
        <v>11060.34</v>
      </c>
      <c r="I302" s="28">
        <f t="shared" si="13"/>
        <v>35000</v>
      </c>
      <c r="J302" s="28">
        <f t="shared" si="14"/>
        <v>35000</v>
      </c>
      <c r="K302" s="26">
        <v>11060.34</v>
      </c>
      <c r="M302" s="37">
        <v>0.68400000000000005</v>
      </c>
    </row>
    <row r="303" spans="1:13" x14ac:dyDescent="0.2">
      <c r="A303" s="4" t="s">
        <v>156</v>
      </c>
      <c r="C303" t="s">
        <v>153</v>
      </c>
      <c r="D303" s="27">
        <v>304</v>
      </c>
      <c r="E303" s="26">
        <v>25000</v>
      </c>
      <c r="F303" s="26">
        <v>25000</v>
      </c>
      <c r="G303" s="53"/>
      <c r="H303">
        <v>0</v>
      </c>
      <c r="I303" s="28">
        <f t="shared" si="13"/>
        <v>25000</v>
      </c>
      <c r="J303" s="28">
        <f t="shared" si="14"/>
        <v>25000</v>
      </c>
      <c r="K303" s="26">
        <v>4372.0600000000004</v>
      </c>
      <c r="M303" s="37">
        <v>0</v>
      </c>
    </row>
    <row r="304" spans="1:13" x14ac:dyDescent="0.2">
      <c r="A304" s="4" t="s">
        <v>156</v>
      </c>
      <c r="C304" t="s">
        <v>53</v>
      </c>
      <c r="D304" s="27">
        <v>304</v>
      </c>
      <c r="E304" s="26">
        <v>95000</v>
      </c>
      <c r="F304" s="26">
        <v>95000</v>
      </c>
      <c r="G304" s="53"/>
      <c r="H304" s="26">
        <v>89090.46</v>
      </c>
      <c r="I304" s="28">
        <f t="shared" si="13"/>
        <v>95000</v>
      </c>
      <c r="J304" s="28">
        <f t="shared" si="14"/>
        <v>95000</v>
      </c>
      <c r="K304" s="26">
        <v>132204.18</v>
      </c>
      <c r="M304" s="37">
        <v>6.2199999999999998E-2</v>
      </c>
    </row>
    <row r="305" spans="1:13" x14ac:dyDescent="0.2">
      <c r="A305" s="4" t="s">
        <v>156</v>
      </c>
      <c r="C305" t="s">
        <v>54</v>
      </c>
      <c r="D305" s="27">
        <v>304</v>
      </c>
      <c r="E305" s="26">
        <v>200000</v>
      </c>
      <c r="F305" s="26">
        <v>200000</v>
      </c>
      <c r="G305" s="53"/>
      <c r="H305">
        <v>0</v>
      </c>
      <c r="I305" s="28">
        <f t="shared" si="13"/>
        <v>200000</v>
      </c>
      <c r="J305" s="28">
        <f t="shared" si="14"/>
        <v>200000</v>
      </c>
      <c r="K305" s="26">
        <v>521712.19</v>
      </c>
      <c r="M305" s="37">
        <v>0</v>
      </c>
    </row>
    <row r="306" spans="1:13" x14ac:dyDescent="0.2">
      <c r="A306" s="4" t="s">
        <v>156</v>
      </c>
      <c r="C306" t="s">
        <v>55</v>
      </c>
      <c r="D306" s="27">
        <v>304</v>
      </c>
      <c r="E306" s="26">
        <v>10000</v>
      </c>
      <c r="F306" s="26">
        <v>10000</v>
      </c>
      <c r="G306" s="53"/>
      <c r="H306">
        <v>0</v>
      </c>
      <c r="I306" s="28">
        <f t="shared" si="13"/>
        <v>10000</v>
      </c>
      <c r="J306" s="28">
        <f t="shared" si="14"/>
        <v>10000</v>
      </c>
      <c r="K306">
        <v>0</v>
      </c>
      <c r="M306" s="37">
        <v>0</v>
      </c>
    </row>
    <row r="307" spans="1:13" x14ac:dyDescent="0.2">
      <c r="A307" s="4" t="s">
        <v>156</v>
      </c>
      <c r="C307" t="s">
        <v>158</v>
      </c>
      <c r="D307" s="27">
        <v>304</v>
      </c>
      <c r="E307" s="26">
        <v>25000</v>
      </c>
      <c r="F307" s="26">
        <v>25000</v>
      </c>
      <c r="G307" s="53"/>
      <c r="H307" s="26">
        <v>7253</v>
      </c>
      <c r="I307" s="28">
        <f t="shared" si="13"/>
        <v>25000</v>
      </c>
      <c r="J307" s="28">
        <f t="shared" si="14"/>
        <v>25000</v>
      </c>
      <c r="K307" s="26">
        <v>8468</v>
      </c>
      <c r="M307" s="37">
        <v>0.70989999999999998</v>
      </c>
    </row>
    <row r="308" spans="1:13" x14ac:dyDescent="0.2">
      <c r="A308" s="4" t="s">
        <v>156</v>
      </c>
      <c r="C308" t="s">
        <v>56</v>
      </c>
      <c r="D308" s="27">
        <v>304</v>
      </c>
      <c r="E308" s="26">
        <v>2400</v>
      </c>
      <c r="F308" s="26">
        <v>2400</v>
      </c>
      <c r="G308" s="53"/>
      <c r="H308">
        <v>0</v>
      </c>
      <c r="I308" s="28">
        <f t="shared" si="13"/>
        <v>2400</v>
      </c>
      <c r="J308" s="28">
        <f t="shared" si="14"/>
        <v>2400</v>
      </c>
      <c r="K308">
        <v>200</v>
      </c>
      <c r="M308" s="37">
        <v>0</v>
      </c>
    </row>
    <row r="309" spans="1:13" x14ac:dyDescent="0.2">
      <c r="A309" s="4" t="s">
        <v>156</v>
      </c>
      <c r="C309" t="s">
        <v>134</v>
      </c>
      <c r="D309" s="27">
        <v>304</v>
      </c>
      <c r="E309" s="26">
        <v>6000</v>
      </c>
      <c r="F309" s="26">
        <v>6000</v>
      </c>
      <c r="G309" s="53"/>
      <c r="H309">
        <v>0</v>
      </c>
      <c r="I309" s="28">
        <f t="shared" si="13"/>
        <v>6000</v>
      </c>
      <c r="J309" s="28">
        <f t="shared" si="14"/>
        <v>6000</v>
      </c>
      <c r="K309" s="26">
        <v>6600</v>
      </c>
      <c r="M309" s="37">
        <v>0</v>
      </c>
    </row>
    <row r="310" spans="1:13" x14ac:dyDescent="0.2">
      <c r="A310" s="4" t="s">
        <v>156</v>
      </c>
      <c r="C310" t="s">
        <v>58</v>
      </c>
      <c r="D310" s="27">
        <v>304</v>
      </c>
      <c r="E310" s="26">
        <v>75000</v>
      </c>
      <c r="F310" s="26">
        <v>75000</v>
      </c>
      <c r="G310" s="53"/>
      <c r="H310" s="26">
        <v>54788</v>
      </c>
      <c r="I310" s="28">
        <f t="shared" si="13"/>
        <v>75000</v>
      </c>
      <c r="J310" s="28">
        <f t="shared" si="14"/>
        <v>75000</v>
      </c>
      <c r="K310" s="26">
        <v>81080.02</v>
      </c>
      <c r="M310" s="37">
        <v>0.26950000000000002</v>
      </c>
    </row>
    <row r="311" spans="1:13" x14ac:dyDescent="0.2">
      <c r="A311" s="4" t="s">
        <v>156</v>
      </c>
      <c r="C311" t="s">
        <v>59</v>
      </c>
      <c r="D311" s="27">
        <v>304</v>
      </c>
      <c r="E311" s="26">
        <v>25000</v>
      </c>
      <c r="F311" s="26">
        <v>25000</v>
      </c>
      <c r="G311" s="53"/>
      <c r="H311" s="26">
        <v>37481.43</v>
      </c>
      <c r="I311" s="28">
        <f t="shared" si="13"/>
        <v>25000</v>
      </c>
      <c r="J311" s="28">
        <f t="shared" si="14"/>
        <v>25000</v>
      </c>
      <c r="K311" s="26">
        <v>111776.83</v>
      </c>
      <c r="M311" s="37">
        <v>-0.49930000000000002</v>
      </c>
    </row>
    <row r="312" spans="1:13" x14ac:dyDescent="0.2">
      <c r="A312" s="4" t="s">
        <v>156</v>
      </c>
      <c r="C312" t="s">
        <v>105</v>
      </c>
      <c r="D312" s="27">
        <v>304</v>
      </c>
      <c r="E312" s="26">
        <v>20000</v>
      </c>
      <c r="F312" s="26">
        <v>20000</v>
      </c>
      <c r="G312" s="53"/>
      <c r="H312">
        <v>0</v>
      </c>
      <c r="I312" s="28">
        <f t="shared" si="13"/>
        <v>20000</v>
      </c>
      <c r="J312" s="28">
        <f t="shared" si="14"/>
        <v>20000</v>
      </c>
      <c r="K312" s="26">
        <v>1740</v>
      </c>
      <c r="M312" s="37">
        <v>0</v>
      </c>
    </row>
    <row r="313" spans="1:13" x14ac:dyDescent="0.2">
      <c r="A313" s="4" t="s">
        <v>156</v>
      </c>
      <c r="C313" t="s">
        <v>60</v>
      </c>
      <c r="D313" s="27">
        <v>304</v>
      </c>
      <c r="E313" s="26">
        <v>5000</v>
      </c>
      <c r="F313" s="26">
        <v>5000</v>
      </c>
      <c r="G313" s="53"/>
      <c r="H313" s="26">
        <v>1584</v>
      </c>
      <c r="I313" s="28">
        <f t="shared" si="13"/>
        <v>5000</v>
      </c>
      <c r="J313" s="28">
        <f t="shared" si="14"/>
        <v>5000</v>
      </c>
      <c r="K313" s="26">
        <v>2398</v>
      </c>
      <c r="M313" s="37">
        <v>0.68320000000000003</v>
      </c>
    </row>
    <row r="314" spans="1:13" x14ac:dyDescent="0.2">
      <c r="A314" s="4" t="s">
        <v>156</v>
      </c>
      <c r="C314" t="s">
        <v>159</v>
      </c>
      <c r="D314" s="27">
        <v>304</v>
      </c>
      <c r="E314" s="26">
        <v>10000</v>
      </c>
      <c r="F314" s="26">
        <v>10000</v>
      </c>
      <c r="G314" s="53"/>
      <c r="H314" s="26">
        <v>16524</v>
      </c>
      <c r="I314" s="28">
        <f t="shared" si="13"/>
        <v>10000</v>
      </c>
      <c r="J314" s="28">
        <f t="shared" si="14"/>
        <v>10000</v>
      </c>
      <c r="K314" s="26">
        <v>32831.99</v>
      </c>
      <c r="M314" s="37">
        <v>-0.65239999999999998</v>
      </c>
    </row>
    <row r="315" spans="1:13" x14ac:dyDescent="0.2">
      <c r="A315" s="4" t="s">
        <v>161</v>
      </c>
      <c r="B315" s="4" t="s">
        <v>160</v>
      </c>
      <c r="C315" t="s">
        <v>43</v>
      </c>
      <c r="D315" s="27">
        <v>305</v>
      </c>
      <c r="E315" s="26">
        <v>405561.73</v>
      </c>
      <c r="F315" s="26">
        <v>454982.73</v>
      </c>
      <c r="G315" s="53"/>
      <c r="H315" s="26">
        <v>79063.08</v>
      </c>
      <c r="I315" s="28">
        <f t="shared" si="13"/>
        <v>405561.73</v>
      </c>
      <c r="J315" s="28">
        <f t="shared" si="14"/>
        <v>454982.73</v>
      </c>
      <c r="K315" s="26">
        <v>165346.43</v>
      </c>
      <c r="M315" s="37">
        <v>0.1081</v>
      </c>
    </row>
    <row r="316" spans="1:13" x14ac:dyDescent="0.2">
      <c r="A316" s="4" t="s">
        <v>161</v>
      </c>
      <c r="C316" t="s">
        <v>89</v>
      </c>
      <c r="D316" s="27">
        <v>305</v>
      </c>
      <c r="E316" s="26">
        <v>13412.52</v>
      </c>
      <c r="F316" s="26">
        <v>15037.32</v>
      </c>
      <c r="G316" s="53"/>
      <c r="H316">
        <v>0</v>
      </c>
      <c r="I316" s="28">
        <f t="shared" si="13"/>
        <v>13412.52</v>
      </c>
      <c r="J316" s="28">
        <f t="shared" si="14"/>
        <v>15037.32</v>
      </c>
      <c r="K316">
        <v>0</v>
      </c>
      <c r="M316" s="37">
        <v>0</v>
      </c>
    </row>
    <row r="317" spans="1:13" x14ac:dyDescent="0.2">
      <c r="A317" s="4" t="s">
        <v>161</v>
      </c>
      <c r="C317" t="s">
        <v>45</v>
      </c>
      <c r="D317" s="27">
        <v>305</v>
      </c>
      <c r="E317" s="26">
        <v>9338.67</v>
      </c>
      <c r="F317" s="26">
        <v>10557.27</v>
      </c>
      <c r="G317" s="53"/>
      <c r="H317">
        <v>0</v>
      </c>
      <c r="I317" s="28">
        <f t="shared" si="13"/>
        <v>9338.67</v>
      </c>
      <c r="J317" s="28">
        <f t="shared" si="14"/>
        <v>10557.27</v>
      </c>
      <c r="K317" s="26">
        <v>3270.55</v>
      </c>
      <c r="M317" s="37">
        <v>0.1081</v>
      </c>
    </row>
    <row r="318" spans="1:13" x14ac:dyDescent="0.2">
      <c r="A318" s="4" t="s">
        <v>161</v>
      </c>
      <c r="C318" t="s">
        <v>46</v>
      </c>
      <c r="D318" s="27">
        <v>305</v>
      </c>
      <c r="E318" s="26">
        <v>44869.49</v>
      </c>
      <c r="F318" s="26">
        <v>50962.49</v>
      </c>
      <c r="G318" s="53"/>
      <c r="H318">
        <v>0</v>
      </c>
      <c r="I318" s="28">
        <f t="shared" si="13"/>
        <v>44869.49</v>
      </c>
      <c r="J318" s="28">
        <f t="shared" si="14"/>
        <v>50962.49</v>
      </c>
      <c r="K318">
        <v>0</v>
      </c>
      <c r="M318" s="37">
        <v>0.1081</v>
      </c>
    </row>
    <row r="319" spans="1:13" x14ac:dyDescent="0.2">
      <c r="A319" s="4" t="s">
        <v>161</v>
      </c>
      <c r="C319" t="s">
        <v>48</v>
      </c>
      <c r="D319" s="27">
        <v>305</v>
      </c>
      <c r="E319" s="26">
        <v>33531.300000000003</v>
      </c>
      <c r="F319" s="26">
        <v>37593.300000000003</v>
      </c>
      <c r="G319" s="53"/>
      <c r="H319">
        <v>0</v>
      </c>
      <c r="I319" s="28">
        <f t="shared" si="13"/>
        <v>33531.300000000003</v>
      </c>
      <c r="J319" s="28">
        <f t="shared" si="14"/>
        <v>37593.300000000003</v>
      </c>
      <c r="K319">
        <v>0</v>
      </c>
      <c r="M319" s="37">
        <v>0</v>
      </c>
    </row>
    <row r="320" spans="1:13" x14ac:dyDescent="0.2">
      <c r="A320" s="4" t="s">
        <v>161</v>
      </c>
      <c r="C320" t="s">
        <v>49</v>
      </c>
      <c r="D320" s="27">
        <v>305</v>
      </c>
      <c r="E320" s="26">
        <v>72600</v>
      </c>
      <c r="F320" s="26">
        <v>77600</v>
      </c>
      <c r="G320" s="53"/>
      <c r="H320" s="26">
        <v>10800</v>
      </c>
      <c r="I320" s="28">
        <f t="shared" si="13"/>
        <v>72600</v>
      </c>
      <c r="J320" s="28">
        <f t="shared" si="14"/>
        <v>77600</v>
      </c>
      <c r="K320" s="26">
        <v>20400</v>
      </c>
      <c r="M320" s="37">
        <v>6.4399999999999999E-2</v>
      </c>
    </row>
    <row r="321" spans="1:13" x14ac:dyDescent="0.2">
      <c r="A321" s="4" t="s">
        <v>161</v>
      </c>
      <c r="C321" t="s">
        <v>51</v>
      </c>
      <c r="D321" s="27">
        <v>305</v>
      </c>
      <c r="E321" s="26">
        <v>5000</v>
      </c>
      <c r="F321" s="26">
        <v>5000</v>
      </c>
      <c r="G321" s="53"/>
      <c r="H321" s="26">
        <v>4005.01</v>
      </c>
      <c r="I321" s="28">
        <f t="shared" si="13"/>
        <v>5000</v>
      </c>
      <c r="J321" s="28">
        <f t="shared" si="14"/>
        <v>5000</v>
      </c>
      <c r="K321" s="26">
        <v>5563.99</v>
      </c>
      <c r="M321" s="37">
        <v>0.19900000000000001</v>
      </c>
    </row>
    <row r="322" spans="1:13" x14ac:dyDescent="0.2">
      <c r="A322" s="4" t="s">
        <v>161</v>
      </c>
      <c r="C322" t="s">
        <v>52</v>
      </c>
      <c r="D322" s="27">
        <v>305</v>
      </c>
      <c r="E322" s="26">
        <v>5000</v>
      </c>
      <c r="F322" s="26">
        <v>5000</v>
      </c>
      <c r="G322" s="53"/>
      <c r="H322" s="26">
        <v>1924.5</v>
      </c>
      <c r="I322" s="28">
        <f t="shared" si="13"/>
        <v>5000</v>
      </c>
      <c r="J322" s="28">
        <f t="shared" si="14"/>
        <v>5000</v>
      </c>
      <c r="K322" s="26">
        <v>7971.58</v>
      </c>
      <c r="M322" s="37">
        <v>0.61509999999999998</v>
      </c>
    </row>
    <row r="323" spans="1:13" x14ac:dyDescent="0.2">
      <c r="A323" s="4" t="s">
        <v>161</v>
      </c>
      <c r="C323" t="s">
        <v>119</v>
      </c>
      <c r="D323" s="27">
        <v>305</v>
      </c>
      <c r="E323" s="26">
        <v>5000</v>
      </c>
      <c r="F323" s="26">
        <v>200000</v>
      </c>
      <c r="G323" s="53"/>
      <c r="H323">
        <v>996</v>
      </c>
      <c r="I323" s="28">
        <f t="shared" si="13"/>
        <v>5000</v>
      </c>
      <c r="J323" s="28">
        <f t="shared" si="14"/>
        <v>200000</v>
      </c>
      <c r="K323" s="26">
        <v>3371.01</v>
      </c>
      <c r="M323" s="37">
        <v>0.995</v>
      </c>
    </row>
    <row r="324" spans="1:13" x14ac:dyDescent="0.2">
      <c r="A324" s="4" t="s">
        <v>161</v>
      </c>
      <c r="C324" t="s">
        <v>54</v>
      </c>
      <c r="D324" s="27">
        <v>305</v>
      </c>
      <c r="E324" s="26">
        <v>50000</v>
      </c>
      <c r="F324" s="26">
        <v>50000</v>
      </c>
      <c r="G324" s="53"/>
      <c r="H324">
        <v>0</v>
      </c>
      <c r="I324" s="28">
        <f t="shared" si="13"/>
        <v>50000</v>
      </c>
      <c r="J324" s="28">
        <f t="shared" si="14"/>
        <v>50000</v>
      </c>
      <c r="K324" s="26">
        <v>26056.03</v>
      </c>
      <c r="M324" s="37">
        <v>0</v>
      </c>
    </row>
    <row r="325" spans="1:13" x14ac:dyDescent="0.2">
      <c r="A325" s="4" t="s">
        <v>161</v>
      </c>
      <c r="C325" t="s">
        <v>56</v>
      </c>
      <c r="D325" s="27">
        <v>305</v>
      </c>
      <c r="E325" s="26">
        <v>2400</v>
      </c>
      <c r="F325" s="26">
        <v>2400</v>
      </c>
      <c r="G325" s="53"/>
      <c r="H325">
        <v>0</v>
      </c>
      <c r="I325" s="28">
        <f t="shared" ref="I325:I388" si="15">E325</f>
        <v>2400</v>
      </c>
      <c r="J325" s="28">
        <f t="shared" ref="J325:J388" si="16">F325</f>
        <v>2400</v>
      </c>
      <c r="K325">
        <v>0</v>
      </c>
      <c r="M325" s="37">
        <v>0</v>
      </c>
    </row>
    <row r="326" spans="1:13" x14ac:dyDescent="0.2">
      <c r="A326" s="4" t="s">
        <v>161</v>
      </c>
      <c r="C326" t="s">
        <v>59</v>
      </c>
      <c r="D326" s="27">
        <v>305</v>
      </c>
      <c r="E326" s="26">
        <v>15000</v>
      </c>
      <c r="F326" s="26">
        <v>15000</v>
      </c>
      <c r="G326" s="53"/>
      <c r="H326" s="26">
        <v>5718.8</v>
      </c>
      <c r="I326" s="28">
        <f t="shared" si="15"/>
        <v>15000</v>
      </c>
      <c r="J326" s="28">
        <f t="shared" si="16"/>
        <v>15000</v>
      </c>
      <c r="K326" s="26">
        <v>51423.58</v>
      </c>
      <c r="M326" s="37">
        <v>0.61870000000000003</v>
      </c>
    </row>
    <row r="327" spans="1:13" x14ac:dyDescent="0.2">
      <c r="A327" s="4" t="s">
        <v>161</v>
      </c>
      <c r="C327" t="s">
        <v>60</v>
      </c>
      <c r="D327" s="27">
        <v>305</v>
      </c>
      <c r="E327" s="26">
        <v>10000</v>
      </c>
      <c r="F327" s="26">
        <v>10000</v>
      </c>
      <c r="G327" s="53"/>
      <c r="H327" s="26">
        <v>3622</v>
      </c>
      <c r="I327" s="28">
        <f t="shared" si="15"/>
        <v>10000</v>
      </c>
      <c r="J327" s="28">
        <f t="shared" si="16"/>
        <v>10000</v>
      </c>
      <c r="K327" s="26">
        <v>4990</v>
      </c>
      <c r="M327" s="37">
        <v>0.63780000000000003</v>
      </c>
    </row>
    <row r="328" spans="1:13" x14ac:dyDescent="0.2">
      <c r="A328" s="4" t="s">
        <v>161</v>
      </c>
      <c r="C328" t="s">
        <v>143</v>
      </c>
      <c r="D328" s="27">
        <v>305</v>
      </c>
      <c r="E328" s="26">
        <v>50000</v>
      </c>
      <c r="F328" s="26">
        <v>50000</v>
      </c>
      <c r="G328" s="53"/>
      <c r="H328">
        <v>0</v>
      </c>
      <c r="I328" s="28">
        <f t="shared" si="15"/>
        <v>50000</v>
      </c>
      <c r="J328" s="28">
        <f t="shared" si="16"/>
        <v>50000</v>
      </c>
      <c r="K328">
        <v>0</v>
      </c>
      <c r="M328" s="37">
        <v>0</v>
      </c>
    </row>
    <row r="329" spans="1:13" x14ac:dyDescent="0.2">
      <c r="A329" s="4" t="s">
        <v>161</v>
      </c>
      <c r="C329" t="s">
        <v>162</v>
      </c>
      <c r="D329" s="27">
        <v>305</v>
      </c>
      <c r="E329" s="26">
        <v>300000</v>
      </c>
      <c r="F329" s="26">
        <v>300000</v>
      </c>
      <c r="G329" s="53"/>
      <c r="H329">
        <v>0</v>
      </c>
      <c r="I329" s="28">
        <f t="shared" si="15"/>
        <v>300000</v>
      </c>
      <c r="J329" s="28">
        <f t="shared" si="16"/>
        <v>300000</v>
      </c>
      <c r="K329">
        <v>0</v>
      </c>
      <c r="M329" s="37">
        <v>0</v>
      </c>
    </row>
    <row r="330" spans="1:13" x14ac:dyDescent="0.2">
      <c r="A330" s="4" t="s">
        <v>161</v>
      </c>
      <c r="C330" t="s">
        <v>163</v>
      </c>
      <c r="D330" s="27">
        <v>305</v>
      </c>
      <c r="E330" s="26">
        <v>50000</v>
      </c>
      <c r="F330" s="26">
        <v>50000</v>
      </c>
      <c r="G330" s="53"/>
      <c r="H330" s="26">
        <v>37494.400000000001</v>
      </c>
      <c r="I330" s="28">
        <f t="shared" si="15"/>
        <v>50000</v>
      </c>
      <c r="J330" s="28">
        <f t="shared" si="16"/>
        <v>50000</v>
      </c>
      <c r="K330" s="26">
        <v>49384.4</v>
      </c>
      <c r="M330" s="37">
        <v>0.25009999999999999</v>
      </c>
    </row>
    <row r="331" spans="1:13" x14ac:dyDescent="0.2">
      <c r="A331" s="4" t="s">
        <v>161</v>
      </c>
      <c r="C331" t="s">
        <v>164</v>
      </c>
      <c r="D331" s="27">
        <v>305</v>
      </c>
      <c r="E331" s="26">
        <v>150000</v>
      </c>
      <c r="F331" s="26">
        <v>150000</v>
      </c>
      <c r="G331" s="53"/>
      <c r="H331" s="26">
        <v>2600</v>
      </c>
      <c r="I331" s="28">
        <f t="shared" si="15"/>
        <v>150000</v>
      </c>
      <c r="J331" s="28">
        <f t="shared" si="16"/>
        <v>150000</v>
      </c>
      <c r="K331" s="26">
        <v>2600</v>
      </c>
      <c r="M331" s="37">
        <v>0.98270000000000002</v>
      </c>
    </row>
    <row r="332" spans="1:13" x14ac:dyDescent="0.2">
      <c r="A332" s="4" t="s">
        <v>161</v>
      </c>
      <c r="C332" t="s">
        <v>165</v>
      </c>
      <c r="D332" s="27">
        <v>305</v>
      </c>
      <c r="E332" s="26">
        <v>552000</v>
      </c>
      <c r="F332" s="26">
        <v>552000</v>
      </c>
      <c r="G332" s="53"/>
      <c r="H332" s="26">
        <v>52808.9</v>
      </c>
      <c r="I332" s="28">
        <f t="shared" si="15"/>
        <v>552000</v>
      </c>
      <c r="J332" s="28">
        <f t="shared" si="16"/>
        <v>552000</v>
      </c>
      <c r="K332" s="26">
        <v>170478.9</v>
      </c>
      <c r="M332" s="37">
        <v>0.90429999999999999</v>
      </c>
    </row>
    <row r="333" spans="1:13" x14ac:dyDescent="0.2">
      <c r="A333" s="4" t="s">
        <v>167</v>
      </c>
      <c r="B333" s="4" t="s">
        <v>166</v>
      </c>
      <c r="C333" t="s">
        <v>43</v>
      </c>
      <c r="D333" s="27">
        <v>306</v>
      </c>
      <c r="E333" s="26">
        <v>466624.64</v>
      </c>
      <c r="F333" s="26">
        <v>577805.94999999995</v>
      </c>
      <c r="G333" s="53"/>
      <c r="H333" s="26">
        <v>76118.16</v>
      </c>
      <c r="I333" s="28">
        <f t="shared" si="15"/>
        <v>466624.64</v>
      </c>
      <c r="J333" s="28">
        <f t="shared" si="16"/>
        <v>577805.94999999995</v>
      </c>
      <c r="K333" s="26">
        <v>76118.16</v>
      </c>
      <c r="M333" s="37">
        <v>0.19239999999999999</v>
      </c>
    </row>
    <row r="334" spans="1:13" x14ac:dyDescent="0.2">
      <c r="A334" s="4" t="s">
        <v>167</v>
      </c>
      <c r="C334" t="s">
        <v>44</v>
      </c>
      <c r="D334" s="27">
        <v>306</v>
      </c>
      <c r="E334" s="26">
        <v>15341.08</v>
      </c>
      <c r="F334" s="26">
        <v>18996.36</v>
      </c>
      <c r="G334" s="53"/>
      <c r="H334">
        <v>0</v>
      </c>
      <c r="I334" s="28">
        <f t="shared" si="15"/>
        <v>15341.08</v>
      </c>
      <c r="J334" s="28">
        <f t="shared" si="16"/>
        <v>18996.36</v>
      </c>
      <c r="K334" s="26">
        <v>180437.49</v>
      </c>
      <c r="M334" s="37">
        <v>0</v>
      </c>
    </row>
    <row r="335" spans="1:13" x14ac:dyDescent="0.2">
      <c r="A335" s="4" t="s">
        <v>167</v>
      </c>
      <c r="C335" t="s">
        <v>45</v>
      </c>
      <c r="D335" s="27">
        <v>306</v>
      </c>
      <c r="E335" s="26">
        <v>11505.81</v>
      </c>
      <c r="F335" s="26">
        <v>14247.27</v>
      </c>
      <c r="G335" s="53"/>
      <c r="H335">
        <v>0</v>
      </c>
      <c r="I335" s="28">
        <f t="shared" si="15"/>
        <v>11505.81</v>
      </c>
      <c r="J335" s="28">
        <f t="shared" si="16"/>
        <v>14247.27</v>
      </c>
      <c r="K335">
        <v>0</v>
      </c>
      <c r="M335" s="37">
        <v>0.19239999999999999</v>
      </c>
    </row>
    <row r="336" spans="1:13" x14ac:dyDescent="0.2">
      <c r="A336" s="4" t="s">
        <v>167</v>
      </c>
      <c r="C336" t="s">
        <v>46</v>
      </c>
      <c r="D336" s="27">
        <v>306</v>
      </c>
      <c r="E336" s="26">
        <v>57529.07</v>
      </c>
      <c r="F336" s="26">
        <v>71236.350000000006</v>
      </c>
      <c r="G336" s="53"/>
      <c r="H336">
        <v>0</v>
      </c>
      <c r="I336" s="28">
        <f t="shared" si="15"/>
        <v>57529.07</v>
      </c>
      <c r="J336" s="28">
        <f t="shared" si="16"/>
        <v>71236.350000000006</v>
      </c>
      <c r="K336" s="26">
        <v>4234.87</v>
      </c>
      <c r="M336" s="37">
        <v>0.19239999999999999</v>
      </c>
    </row>
    <row r="337" spans="1:13" x14ac:dyDescent="0.2">
      <c r="A337" s="4" t="s">
        <v>167</v>
      </c>
      <c r="C337" t="s">
        <v>48</v>
      </c>
      <c r="D337" s="27">
        <v>306</v>
      </c>
      <c r="E337" s="26">
        <v>38352.71</v>
      </c>
      <c r="F337" s="26">
        <v>47490.9</v>
      </c>
      <c r="G337" s="53"/>
      <c r="H337">
        <v>0</v>
      </c>
      <c r="I337" s="28">
        <f t="shared" si="15"/>
        <v>38352.71</v>
      </c>
      <c r="J337" s="28">
        <f t="shared" si="16"/>
        <v>47490.9</v>
      </c>
      <c r="K337" s="26">
        <v>3145</v>
      </c>
      <c r="M337" s="37">
        <v>0</v>
      </c>
    </row>
    <row r="338" spans="1:13" x14ac:dyDescent="0.2">
      <c r="A338" s="4" t="s">
        <v>167</v>
      </c>
      <c r="C338" t="s">
        <v>49</v>
      </c>
      <c r="D338" s="27">
        <v>306</v>
      </c>
      <c r="E338" s="26">
        <v>116400</v>
      </c>
      <c r="F338" s="26">
        <v>116400</v>
      </c>
      <c r="G338" s="53"/>
      <c r="H338" s="26">
        <v>14400</v>
      </c>
      <c r="I338" s="28">
        <f t="shared" si="15"/>
        <v>116400</v>
      </c>
      <c r="J338" s="28">
        <f t="shared" si="16"/>
        <v>116400</v>
      </c>
      <c r="K338">
        <v>0</v>
      </c>
      <c r="M338" s="37">
        <v>0</v>
      </c>
    </row>
    <row r="339" spans="1:13" x14ac:dyDescent="0.2">
      <c r="A339" s="4" t="s">
        <v>167</v>
      </c>
      <c r="C339" t="s">
        <v>50</v>
      </c>
      <c r="D339" s="27">
        <v>306</v>
      </c>
      <c r="E339" s="26">
        <v>10000</v>
      </c>
      <c r="F339" s="26">
        <v>10000</v>
      </c>
      <c r="G339" s="53"/>
      <c r="H339" s="26">
        <v>6812.21</v>
      </c>
      <c r="I339" s="28">
        <f t="shared" si="15"/>
        <v>10000</v>
      </c>
      <c r="J339" s="28">
        <f t="shared" si="16"/>
        <v>10000</v>
      </c>
      <c r="K339" s="26">
        <v>33039.9</v>
      </c>
      <c r="M339" s="37">
        <v>0.31879999999999997</v>
      </c>
    </row>
    <row r="340" spans="1:13" x14ac:dyDescent="0.2">
      <c r="A340" s="4" t="s">
        <v>167</v>
      </c>
      <c r="C340" t="s">
        <v>51</v>
      </c>
      <c r="D340" s="27">
        <v>306</v>
      </c>
      <c r="E340" s="26">
        <v>1200</v>
      </c>
      <c r="F340" s="26">
        <v>1200</v>
      </c>
      <c r="G340" s="53"/>
      <c r="H340">
        <v>0</v>
      </c>
      <c r="I340" s="28">
        <f t="shared" si="15"/>
        <v>1200</v>
      </c>
      <c r="J340" s="28">
        <f t="shared" si="16"/>
        <v>1200</v>
      </c>
      <c r="K340" s="26">
        <v>6812.21</v>
      </c>
      <c r="M340" s="37">
        <v>0</v>
      </c>
    </row>
    <row r="341" spans="1:13" x14ac:dyDescent="0.2">
      <c r="A341" s="4" t="s">
        <v>167</v>
      </c>
      <c r="C341" t="s">
        <v>90</v>
      </c>
      <c r="D341" s="27">
        <v>306</v>
      </c>
      <c r="E341" s="26">
        <v>1500</v>
      </c>
      <c r="F341" s="26">
        <v>1500</v>
      </c>
      <c r="G341" s="53"/>
      <c r="H341">
        <v>0</v>
      </c>
      <c r="I341" s="28">
        <f t="shared" si="15"/>
        <v>1500</v>
      </c>
      <c r="J341" s="28">
        <f t="shared" si="16"/>
        <v>1500</v>
      </c>
      <c r="K341">
        <v>0</v>
      </c>
      <c r="M341" s="37">
        <v>0</v>
      </c>
    </row>
    <row r="342" spans="1:13" x14ac:dyDescent="0.2">
      <c r="A342" s="4" t="s">
        <v>167</v>
      </c>
      <c r="C342" t="s">
        <v>52</v>
      </c>
      <c r="D342" s="27">
        <v>306</v>
      </c>
      <c r="E342" s="26">
        <v>5000</v>
      </c>
      <c r="F342" s="26">
        <v>5000</v>
      </c>
      <c r="G342" s="53"/>
      <c r="H342">
        <v>698</v>
      </c>
      <c r="I342" s="28">
        <f t="shared" si="15"/>
        <v>5000</v>
      </c>
      <c r="J342" s="28">
        <f t="shared" si="16"/>
        <v>5000</v>
      </c>
      <c r="K342">
        <v>0</v>
      </c>
      <c r="M342" s="37">
        <v>0.86040000000000005</v>
      </c>
    </row>
    <row r="343" spans="1:13" x14ac:dyDescent="0.2">
      <c r="A343" s="4" t="s">
        <v>167</v>
      </c>
      <c r="C343" t="s">
        <v>146</v>
      </c>
      <c r="D343" s="27">
        <v>306</v>
      </c>
      <c r="E343" s="26">
        <v>15000</v>
      </c>
      <c r="F343" s="26">
        <v>15000</v>
      </c>
      <c r="G343" s="53"/>
      <c r="H343">
        <v>0</v>
      </c>
      <c r="I343" s="28">
        <f t="shared" si="15"/>
        <v>15000</v>
      </c>
      <c r="J343" s="28">
        <f t="shared" si="16"/>
        <v>15000</v>
      </c>
      <c r="K343" s="26">
        <v>2834.48</v>
      </c>
      <c r="M343" s="37">
        <v>0</v>
      </c>
    </row>
    <row r="344" spans="1:13" x14ac:dyDescent="0.2">
      <c r="A344" s="4" t="s">
        <v>167</v>
      </c>
      <c r="C344" t="s">
        <v>53</v>
      </c>
      <c r="D344" s="27">
        <v>306</v>
      </c>
      <c r="E344" s="26">
        <v>5300</v>
      </c>
      <c r="F344" s="26">
        <v>5300</v>
      </c>
      <c r="G344" s="53"/>
      <c r="H344" s="26">
        <v>2595</v>
      </c>
      <c r="I344" s="28">
        <f t="shared" si="15"/>
        <v>5300</v>
      </c>
      <c r="J344" s="28">
        <f t="shared" si="16"/>
        <v>5300</v>
      </c>
      <c r="K344">
        <v>0</v>
      </c>
      <c r="M344" s="37">
        <v>0.51039999999999996</v>
      </c>
    </row>
    <row r="345" spans="1:13" x14ac:dyDescent="0.2">
      <c r="A345" s="4" t="s">
        <v>167</v>
      </c>
      <c r="C345" t="s">
        <v>54</v>
      </c>
      <c r="D345" s="27">
        <v>306</v>
      </c>
      <c r="E345" s="26">
        <v>20000</v>
      </c>
      <c r="F345" s="26">
        <v>20000</v>
      </c>
      <c r="G345" s="53"/>
      <c r="H345">
        <v>0</v>
      </c>
      <c r="I345" s="28">
        <f t="shared" si="15"/>
        <v>20000</v>
      </c>
      <c r="J345" s="28">
        <f t="shared" si="16"/>
        <v>20000</v>
      </c>
      <c r="K345" s="26">
        <v>4621</v>
      </c>
      <c r="M345" s="37">
        <v>0</v>
      </c>
    </row>
    <row r="346" spans="1:13" x14ac:dyDescent="0.2">
      <c r="A346" s="4" t="s">
        <v>167</v>
      </c>
      <c r="C346" t="s">
        <v>168</v>
      </c>
      <c r="D346" s="27">
        <v>306</v>
      </c>
      <c r="E346" s="26">
        <v>35000</v>
      </c>
      <c r="F346" s="26">
        <v>35000</v>
      </c>
      <c r="G346" s="53"/>
      <c r="H346">
        <v>0</v>
      </c>
      <c r="I346" s="28">
        <f t="shared" si="15"/>
        <v>35000</v>
      </c>
      <c r="J346" s="28">
        <f t="shared" si="16"/>
        <v>35000</v>
      </c>
      <c r="K346" s="26">
        <v>10704.35</v>
      </c>
      <c r="M346" s="37">
        <v>0</v>
      </c>
    </row>
    <row r="347" spans="1:13" x14ac:dyDescent="0.2">
      <c r="A347" s="4" t="s">
        <v>167</v>
      </c>
      <c r="C347" t="s">
        <v>56</v>
      </c>
      <c r="D347" s="27">
        <v>306</v>
      </c>
      <c r="E347" s="26">
        <v>2400</v>
      </c>
      <c r="F347" s="26">
        <v>2400</v>
      </c>
      <c r="G347" s="53"/>
      <c r="H347">
        <v>0</v>
      </c>
      <c r="I347" s="28">
        <f t="shared" si="15"/>
        <v>2400</v>
      </c>
      <c r="J347" s="28">
        <f t="shared" si="16"/>
        <v>2400</v>
      </c>
      <c r="K347" s="26">
        <v>10092</v>
      </c>
      <c r="M347" s="37">
        <v>0</v>
      </c>
    </row>
    <row r="348" spans="1:13" x14ac:dyDescent="0.2">
      <c r="A348" s="4" t="s">
        <v>167</v>
      </c>
      <c r="C348" t="s">
        <v>103</v>
      </c>
      <c r="D348" s="27">
        <v>306</v>
      </c>
      <c r="E348" s="26">
        <v>7000</v>
      </c>
      <c r="F348" s="26">
        <v>7000</v>
      </c>
      <c r="G348" s="53"/>
      <c r="H348">
        <v>0</v>
      </c>
      <c r="I348" s="28">
        <f t="shared" si="15"/>
        <v>7000</v>
      </c>
      <c r="J348" s="28">
        <f t="shared" si="16"/>
        <v>7000</v>
      </c>
      <c r="K348">
        <v>200</v>
      </c>
      <c r="M348" s="37">
        <v>0</v>
      </c>
    </row>
    <row r="349" spans="1:13" x14ac:dyDescent="0.2">
      <c r="A349" s="4" t="s">
        <v>167</v>
      </c>
      <c r="C349" t="s">
        <v>57</v>
      </c>
      <c r="D349" s="27">
        <v>306</v>
      </c>
      <c r="E349" s="26">
        <v>5000</v>
      </c>
      <c r="F349" s="26">
        <v>5000</v>
      </c>
      <c r="G349" s="53"/>
      <c r="H349">
        <v>0</v>
      </c>
      <c r="I349" s="28">
        <f t="shared" si="15"/>
        <v>5000</v>
      </c>
      <c r="J349" s="28">
        <f t="shared" si="16"/>
        <v>5000</v>
      </c>
      <c r="K349">
        <v>0</v>
      </c>
      <c r="M349" s="37">
        <v>0</v>
      </c>
    </row>
    <row r="350" spans="1:13" x14ac:dyDescent="0.2">
      <c r="A350" s="4" t="s">
        <v>167</v>
      </c>
      <c r="C350" t="s">
        <v>58</v>
      </c>
      <c r="D350" s="27">
        <v>306</v>
      </c>
      <c r="E350">
        <v>0</v>
      </c>
      <c r="F350">
        <v>0</v>
      </c>
      <c r="G350" s="58"/>
      <c r="H350" s="26">
        <v>5190</v>
      </c>
      <c r="I350" s="28">
        <f t="shared" si="15"/>
        <v>0</v>
      </c>
      <c r="J350" s="28">
        <f t="shared" si="16"/>
        <v>0</v>
      </c>
      <c r="K350">
        <v>0</v>
      </c>
      <c r="M350"/>
    </row>
    <row r="351" spans="1:13" x14ac:dyDescent="0.2">
      <c r="C351" t="s">
        <v>105</v>
      </c>
      <c r="D351" s="27">
        <v>306</v>
      </c>
      <c r="E351">
        <v>0</v>
      </c>
      <c r="F351">
        <v>0</v>
      </c>
      <c r="G351" s="58"/>
      <c r="H351" s="26"/>
      <c r="I351" s="28">
        <f t="shared" si="15"/>
        <v>0</v>
      </c>
      <c r="J351" s="28">
        <f t="shared" si="16"/>
        <v>0</v>
      </c>
      <c r="K351" s="26">
        <v>8541</v>
      </c>
      <c r="M351"/>
    </row>
    <row r="352" spans="1:13" x14ac:dyDescent="0.2">
      <c r="A352" s="4" t="s">
        <v>167</v>
      </c>
      <c r="C352" t="s">
        <v>105</v>
      </c>
      <c r="D352" s="27">
        <v>306</v>
      </c>
      <c r="E352" s="26">
        <v>7400</v>
      </c>
      <c r="F352" s="26">
        <v>7400</v>
      </c>
      <c r="G352" s="53"/>
      <c r="H352">
        <v>0</v>
      </c>
      <c r="I352" s="28">
        <f t="shared" si="15"/>
        <v>7400</v>
      </c>
      <c r="J352" s="28">
        <f t="shared" si="16"/>
        <v>7400</v>
      </c>
      <c r="K352">
        <v>812</v>
      </c>
      <c r="M352" s="37">
        <v>0</v>
      </c>
    </row>
    <row r="353" spans="1:13" x14ac:dyDescent="0.2">
      <c r="A353" s="4" t="s">
        <v>167</v>
      </c>
      <c r="C353" t="s">
        <v>59</v>
      </c>
      <c r="D353" s="27">
        <v>306</v>
      </c>
      <c r="E353" s="26">
        <v>15000</v>
      </c>
      <c r="F353" s="26">
        <v>15000</v>
      </c>
      <c r="G353" s="53"/>
      <c r="H353" s="26">
        <v>2216.4</v>
      </c>
      <c r="I353" s="28">
        <f t="shared" si="15"/>
        <v>15000</v>
      </c>
      <c r="J353" s="28">
        <f t="shared" si="16"/>
        <v>15000</v>
      </c>
      <c r="K353">
        <v>0</v>
      </c>
      <c r="M353" s="37">
        <v>0.85219999999999996</v>
      </c>
    </row>
    <row r="354" spans="1:13" x14ac:dyDescent="0.2">
      <c r="A354" s="4" t="s">
        <v>167</v>
      </c>
      <c r="C354" t="s">
        <v>60</v>
      </c>
      <c r="D354" s="27">
        <v>306</v>
      </c>
      <c r="E354" s="26">
        <v>10000</v>
      </c>
      <c r="F354" s="26">
        <v>10000</v>
      </c>
      <c r="G354" s="53"/>
      <c r="H354" s="26">
        <v>4160</v>
      </c>
      <c r="I354" s="28">
        <f t="shared" si="15"/>
        <v>10000</v>
      </c>
      <c r="J354" s="28">
        <f t="shared" si="16"/>
        <v>10000</v>
      </c>
      <c r="K354" s="26">
        <v>5664.4</v>
      </c>
      <c r="M354" s="37">
        <v>0.58399999999999996</v>
      </c>
    </row>
    <row r="355" spans="1:13" x14ac:dyDescent="0.2">
      <c r="A355" s="4" t="s">
        <v>167</v>
      </c>
      <c r="C355" t="s">
        <v>95</v>
      </c>
      <c r="D355" s="27">
        <v>306</v>
      </c>
      <c r="E355" s="26">
        <v>40000</v>
      </c>
      <c r="F355" s="26">
        <v>40000</v>
      </c>
      <c r="G355" s="53"/>
      <c r="H355">
        <v>0</v>
      </c>
      <c r="I355" s="28">
        <f t="shared" si="15"/>
        <v>40000</v>
      </c>
      <c r="J355" s="28">
        <f t="shared" si="16"/>
        <v>40000</v>
      </c>
      <c r="K355" s="26">
        <v>6972</v>
      </c>
      <c r="M355" s="37">
        <v>0</v>
      </c>
    </row>
    <row r="356" spans="1:13" x14ac:dyDescent="0.2">
      <c r="A356" s="4" t="s">
        <v>167</v>
      </c>
      <c r="C356" t="s">
        <v>169</v>
      </c>
      <c r="D356" s="27">
        <v>306</v>
      </c>
      <c r="E356" s="26">
        <v>75000</v>
      </c>
      <c r="F356" s="26">
        <v>75000</v>
      </c>
      <c r="G356" s="53"/>
      <c r="H356" s="26">
        <v>15710</v>
      </c>
      <c r="I356" s="28">
        <f t="shared" si="15"/>
        <v>75000</v>
      </c>
      <c r="J356" s="28">
        <f t="shared" si="16"/>
        <v>75000</v>
      </c>
      <c r="K356" s="26">
        <v>9792</v>
      </c>
      <c r="M356" s="37">
        <v>0.79049999999999998</v>
      </c>
    </row>
    <row r="357" spans="1:13" x14ac:dyDescent="0.2">
      <c r="A357" s="4" t="s">
        <v>167</v>
      </c>
      <c r="C357" t="s">
        <v>170</v>
      </c>
      <c r="D357" s="27">
        <v>306</v>
      </c>
      <c r="E357" s="26">
        <v>45000</v>
      </c>
      <c r="F357" s="26">
        <v>85000</v>
      </c>
      <c r="G357" s="53"/>
      <c r="H357" s="26">
        <v>5000</v>
      </c>
      <c r="I357" s="28">
        <f t="shared" si="15"/>
        <v>45000</v>
      </c>
      <c r="J357" s="28">
        <f t="shared" si="16"/>
        <v>85000</v>
      </c>
      <c r="K357" s="26">
        <v>35710</v>
      </c>
      <c r="M357" s="37">
        <v>0.94120000000000004</v>
      </c>
    </row>
    <row r="358" spans="1:13" ht="22.5" x14ac:dyDescent="0.2">
      <c r="A358" s="4" t="s">
        <v>172</v>
      </c>
      <c r="B358" s="32" t="s">
        <v>171</v>
      </c>
      <c r="C358" t="s">
        <v>43</v>
      </c>
      <c r="D358" s="27">
        <v>307</v>
      </c>
      <c r="E358" s="26">
        <v>466149.18</v>
      </c>
      <c r="F358" s="26">
        <v>596472.05000000005</v>
      </c>
      <c r="G358" s="53"/>
      <c r="H358" s="26">
        <v>84265.56</v>
      </c>
      <c r="I358" s="28">
        <f t="shared" si="15"/>
        <v>466149.18</v>
      </c>
      <c r="J358" s="28">
        <f t="shared" si="16"/>
        <v>596472.05000000005</v>
      </c>
      <c r="K358" s="26">
        <v>176451.42</v>
      </c>
      <c r="M358" s="37">
        <v>0.2185</v>
      </c>
    </row>
    <row r="359" spans="1:13" x14ac:dyDescent="0.2">
      <c r="A359" s="4" t="s">
        <v>172</v>
      </c>
      <c r="C359" t="s">
        <v>89</v>
      </c>
      <c r="D359" s="27">
        <v>307</v>
      </c>
      <c r="E359" s="26">
        <v>15325.45</v>
      </c>
      <c r="F359" s="26">
        <v>19610.04</v>
      </c>
      <c r="G359" s="53"/>
      <c r="H359">
        <v>0</v>
      </c>
      <c r="I359" s="28">
        <f t="shared" si="15"/>
        <v>15325.45</v>
      </c>
      <c r="J359" s="28">
        <f t="shared" si="16"/>
        <v>19610.04</v>
      </c>
      <c r="K359">
        <v>0</v>
      </c>
      <c r="M359" s="37">
        <v>0</v>
      </c>
    </row>
    <row r="360" spans="1:13" x14ac:dyDescent="0.2">
      <c r="A360" s="4" t="s">
        <v>172</v>
      </c>
      <c r="C360" t="s">
        <v>45</v>
      </c>
      <c r="D360" s="27">
        <v>307</v>
      </c>
      <c r="E360" s="26">
        <v>11494.09</v>
      </c>
      <c r="F360" s="26">
        <v>14707.53</v>
      </c>
      <c r="G360" s="53"/>
      <c r="H360">
        <v>0</v>
      </c>
      <c r="I360" s="28">
        <f t="shared" si="15"/>
        <v>11494.09</v>
      </c>
      <c r="J360" s="28">
        <f t="shared" si="16"/>
        <v>14707.53</v>
      </c>
      <c r="K360" s="26">
        <v>4548.6400000000003</v>
      </c>
      <c r="M360" s="37">
        <v>0.2185</v>
      </c>
    </row>
    <row r="361" spans="1:13" x14ac:dyDescent="0.2">
      <c r="A361" s="4" t="s">
        <v>172</v>
      </c>
      <c r="C361" t="s">
        <v>46</v>
      </c>
      <c r="D361" s="27">
        <v>307</v>
      </c>
      <c r="E361" s="26">
        <v>57470.45</v>
      </c>
      <c r="F361" s="26">
        <v>73537.649999999994</v>
      </c>
      <c r="G361" s="53"/>
      <c r="H361">
        <v>0</v>
      </c>
      <c r="I361" s="28">
        <f t="shared" si="15"/>
        <v>57470.45</v>
      </c>
      <c r="J361" s="28">
        <f t="shared" si="16"/>
        <v>73537.649999999994</v>
      </c>
      <c r="K361">
        <v>0</v>
      </c>
      <c r="M361" s="37">
        <v>0.2185</v>
      </c>
    </row>
    <row r="362" spans="1:13" x14ac:dyDescent="0.2">
      <c r="A362" s="4" t="s">
        <v>172</v>
      </c>
      <c r="C362" t="s">
        <v>48</v>
      </c>
      <c r="D362" s="27">
        <v>307</v>
      </c>
      <c r="E362" s="26">
        <v>38313.629999999997</v>
      </c>
      <c r="F362" s="26">
        <v>49025.1</v>
      </c>
      <c r="G362" s="53"/>
      <c r="H362">
        <v>0</v>
      </c>
      <c r="I362" s="28">
        <f t="shared" si="15"/>
        <v>38313.629999999997</v>
      </c>
      <c r="J362" s="28">
        <f t="shared" si="16"/>
        <v>49025.1</v>
      </c>
      <c r="K362">
        <v>0</v>
      </c>
      <c r="M362" s="37">
        <v>0</v>
      </c>
    </row>
    <row r="363" spans="1:13" x14ac:dyDescent="0.2">
      <c r="A363" s="4" t="s">
        <v>172</v>
      </c>
      <c r="C363" t="s">
        <v>49</v>
      </c>
      <c r="D363" s="27">
        <v>307</v>
      </c>
      <c r="E363" s="26">
        <v>116400</v>
      </c>
      <c r="F363" s="26">
        <v>135800</v>
      </c>
      <c r="G363" s="53"/>
      <c r="H363" s="26">
        <v>14400</v>
      </c>
      <c r="I363" s="28">
        <f t="shared" si="15"/>
        <v>116400</v>
      </c>
      <c r="J363" s="28">
        <f t="shared" si="16"/>
        <v>135800</v>
      </c>
      <c r="K363" s="26">
        <v>30830</v>
      </c>
      <c r="M363" s="37">
        <v>0.1429</v>
      </c>
    </row>
    <row r="364" spans="1:13" x14ac:dyDescent="0.2">
      <c r="A364" s="4" t="s">
        <v>172</v>
      </c>
      <c r="C364" t="s">
        <v>50</v>
      </c>
      <c r="D364" s="27">
        <v>307</v>
      </c>
      <c r="E364" s="26">
        <v>10000</v>
      </c>
      <c r="F364" s="26">
        <v>10000</v>
      </c>
      <c r="G364" s="53"/>
      <c r="H364" s="26">
        <v>2958</v>
      </c>
      <c r="I364" s="28">
        <f t="shared" si="15"/>
        <v>10000</v>
      </c>
      <c r="J364" s="28">
        <f t="shared" si="16"/>
        <v>10000</v>
      </c>
      <c r="K364" s="26">
        <v>6917.94</v>
      </c>
      <c r="M364" s="37">
        <v>0.70420000000000005</v>
      </c>
    </row>
    <row r="365" spans="1:13" x14ac:dyDescent="0.2">
      <c r="A365" s="4" t="s">
        <v>172</v>
      </c>
      <c r="C365" t="s">
        <v>52</v>
      </c>
      <c r="D365" s="27">
        <v>307</v>
      </c>
      <c r="E365" s="26">
        <v>10000</v>
      </c>
      <c r="F365" s="26">
        <v>10000</v>
      </c>
      <c r="G365" s="53"/>
      <c r="H365" s="26">
        <v>12168</v>
      </c>
      <c r="I365" s="28">
        <f t="shared" si="15"/>
        <v>10000</v>
      </c>
      <c r="J365" s="28">
        <f t="shared" si="16"/>
        <v>10000</v>
      </c>
      <c r="K365" s="26">
        <v>20799.099999999999</v>
      </c>
      <c r="M365" s="37">
        <v>-0.21679999999999999</v>
      </c>
    </row>
    <row r="366" spans="1:13" x14ac:dyDescent="0.2">
      <c r="A366" s="4" t="s">
        <v>172</v>
      </c>
      <c r="C366" t="s">
        <v>54</v>
      </c>
      <c r="D366" s="27">
        <v>307</v>
      </c>
      <c r="E366" s="26">
        <v>10000</v>
      </c>
      <c r="F366" s="26">
        <v>10000</v>
      </c>
      <c r="G366" s="53"/>
      <c r="H366">
        <v>0</v>
      </c>
      <c r="I366" s="28">
        <f t="shared" si="15"/>
        <v>10000</v>
      </c>
      <c r="J366" s="28">
        <f t="shared" si="16"/>
        <v>10000</v>
      </c>
      <c r="K366" s="26">
        <v>2526.5100000000002</v>
      </c>
      <c r="M366" s="37">
        <v>0</v>
      </c>
    </row>
    <row r="367" spans="1:13" x14ac:dyDescent="0.2">
      <c r="A367" s="4" t="s">
        <v>172</v>
      </c>
      <c r="C367" t="s">
        <v>56</v>
      </c>
      <c r="D367" s="27">
        <v>307</v>
      </c>
      <c r="E367" s="26">
        <v>2400</v>
      </c>
      <c r="F367" s="26">
        <v>2400</v>
      </c>
      <c r="G367" s="53"/>
      <c r="H367">
        <v>400</v>
      </c>
      <c r="I367" s="28">
        <f t="shared" si="15"/>
        <v>2400</v>
      </c>
      <c r="J367" s="28">
        <f t="shared" si="16"/>
        <v>2400</v>
      </c>
      <c r="K367">
        <v>600</v>
      </c>
      <c r="M367" s="37">
        <v>0.83330000000000004</v>
      </c>
    </row>
    <row r="368" spans="1:13" x14ac:dyDescent="0.2">
      <c r="A368" s="4" t="s">
        <v>172</v>
      </c>
      <c r="C368" t="s">
        <v>127</v>
      </c>
      <c r="D368" s="27">
        <v>307</v>
      </c>
      <c r="E368">
        <v>0</v>
      </c>
      <c r="F368">
        <v>0</v>
      </c>
      <c r="G368" s="58"/>
      <c r="H368">
        <v>840</v>
      </c>
      <c r="I368" s="28">
        <f t="shared" si="15"/>
        <v>0</v>
      </c>
      <c r="J368" s="28">
        <f t="shared" si="16"/>
        <v>0</v>
      </c>
      <c r="K368" s="26">
        <v>4760.8</v>
      </c>
      <c r="M368" s="37">
        <v>0</v>
      </c>
    </row>
    <row r="369" spans="1:13" x14ac:dyDescent="0.2">
      <c r="A369" s="4" t="s">
        <v>172</v>
      </c>
      <c r="C369" t="s">
        <v>64</v>
      </c>
      <c r="D369" s="27">
        <v>307</v>
      </c>
      <c r="E369" s="26">
        <v>13000</v>
      </c>
      <c r="F369" s="26">
        <v>13000</v>
      </c>
      <c r="G369" s="53"/>
      <c r="H369">
        <v>0</v>
      </c>
      <c r="I369" s="28">
        <f t="shared" si="15"/>
        <v>13000</v>
      </c>
      <c r="J369" s="28">
        <f t="shared" si="16"/>
        <v>13000</v>
      </c>
      <c r="K369">
        <v>440</v>
      </c>
      <c r="M369" s="37">
        <v>0</v>
      </c>
    </row>
    <row r="370" spans="1:13" ht="22.5" x14ac:dyDescent="0.2">
      <c r="A370" s="36" t="s">
        <v>141</v>
      </c>
      <c r="B370" s="32" t="s">
        <v>173</v>
      </c>
      <c r="C370" t="s">
        <v>43</v>
      </c>
      <c r="D370" s="27">
        <v>308</v>
      </c>
      <c r="E370" s="26">
        <v>182259.1</v>
      </c>
      <c r="F370" s="26">
        <v>192106.8</v>
      </c>
      <c r="G370" s="53"/>
      <c r="H370" s="26">
        <v>37949.85</v>
      </c>
      <c r="I370" s="28">
        <f t="shared" si="15"/>
        <v>182259.1</v>
      </c>
      <c r="J370" s="28">
        <f t="shared" si="16"/>
        <v>192106.8</v>
      </c>
      <c r="K370" s="26">
        <v>37949.85</v>
      </c>
      <c r="M370" s="37">
        <v>5.1299999999999998E-2</v>
      </c>
    </row>
    <row r="371" spans="1:13" x14ac:dyDescent="0.2">
      <c r="A371" s="36" t="s">
        <v>141</v>
      </c>
      <c r="C371" t="s">
        <v>89</v>
      </c>
      <c r="D371" s="27">
        <v>308</v>
      </c>
      <c r="E371" s="26">
        <v>5992.08</v>
      </c>
      <c r="F371" s="26">
        <v>6315.84</v>
      </c>
      <c r="G371" s="53"/>
      <c r="H371">
        <v>0</v>
      </c>
      <c r="I371" s="28">
        <f t="shared" si="15"/>
        <v>5992.08</v>
      </c>
      <c r="J371" s="28">
        <f t="shared" si="16"/>
        <v>6315.84</v>
      </c>
      <c r="K371">
        <v>0</v>
      </c>
      <c r="M371" s="37">
        <v>0</v>
      </c>
    </row>
    <row r="372" spans="1:13" x14ac:dyDescent="0.2">
      <c r="A372" s="36" t="s">
        <v>141</v>
      </c>
      <c r="C372" t="s">
        <v>45</v>
      </c>
      <c r="D372" s="27">
        <v>308</v>
      </c>
      <c r="E372" s="26">
        <v>4494.0600000000004</v>
      </c>
      <c r="F372" s="26">
        <v>4736.88</v>
      </c>
      <c r="G372" s="53"/>
      <c r="H372">
        <v>0</v>
      </c>
      <c r="I372" s="28">
        <f t="shared" si="15"/>
        <v>4494.0600000000004</v>
      </c>
      <c r="J372" s="28">
        <f t="shared" si="16"/>
        <v>4736.88</v>
      </c>
      <c r="K372">
        <v>0</v>
      </c>
      <c r="M372" s="37">
        <v>5.1299999999999998E-2</v>
      </c>
    </row>
    <row r="373" spans="1:13" x14ac:dyDescent="0.2">
      <c r="A373" s="36" t="s">
        <v>141</v>
      </c>
      <c r="C373" t="s">
        <v>46</v>
      </c>
      <c r="D373" s="27">
        <v>308</v>
      </c>
      <c r="E373" s="26">
        <v>22470.3</v>
      </c>
      <c r="F373" s="26">
        <v>23684.400000000001</v>
      </c>
      <c r="G373" s="53"/>
      <c r="H373">
        <v>0</v>
      </c>
      <c r="I373" s="28">
        <f t="shared" si="15"/>
        <v>22470.3</v>
      </c>
      <c r="J373" s="28">
        <f t="shared" si="16"/>
        <v>23684.400000000001</v>
      </c>
      <c r="K373">
        <v>0</v>
      </c>
      <c r="M373" s="37">
        <v>5.1299999999999998E-2</v>
      </c>
    </row>
    <row r="374" spans="1:13" x14ac:dyDescent="0.2">
      <c r="A374" s="36" t="s">
        <v>141</v>
      </c>
      <c r="C374" t="s">
        <v>48</v>
      </c>
      <c r="D374" s="27">
        <v>308</v>
      </c>
      <c r="E374" s="26">
        <v>14980.2</v>
      </c>
      <c r="F374" s="26">
        <v>15789.6</v>
      </c>
      <c r="G374" s="53"/>
      <c r="H374">
        <v>0</v>
      </c>
      <c r="I374" s="28">
        <f t="shared" si="15"/>
        <v>14980.2</v>
      </c>
      <c r="J374" s="28">
        <f t="shared" si="16"/>
        <v>15789.6</v>
      </c>
      <c r="K374">
        <v>0</v>
      </c>
      <c r="M374" s="37">
        <v>0</v>
      </c>
    </row>
    <row r="375" spans="1:13" x14ac:dyDescent="0.2">
      <c r="A375" s="36" t="s">
        <v>141</v>
      </c>
      <c r="C375" t="s">
        <v>49</v>
      </c>
      <c r="D375" s="27">
        <v>308</v>
      </c>
      <c r="E375" s="26">
        <v>19400</v>
      </c>
      <c r="F375" s="26">
        <v>19400</v>
      </c>
      <c r="G375" s="53"/>
      <c r="H375" s="26">
        <v>3600</v>
      </c>
      <c r="I375" s="28">
        <f t="shared" si="15"/>
        <v>19400</v>
      </c>
      <c r="J375" s="28">
        <f t="shared" si="16"/>
        <v>19400</v>
      </c>
      <c r="K375" s="26">
        <v>3600</v>
      </c>
      <c r="M375" s="37">
        <v>0</v>
      </c>
    </row>
    <row r="376" spans="1:13" x14ac:dyDescent="0.2">
      <c r="A376" s="36" t="s">
        <v>141</v>
      </c>
      <c r="C376" t="s">
        <v>50</v>
      </c>
      <c r="D376" s="27">
        <v>308</v>
      </c>
      <c r="E376" s="26">
        <v>10000</v>
      </c>
      <c r="F376" s="26">
        <v>10000</v>
      </c>
      <c r="G376" s="53"/>
      <c r="H376" s="26">
        <v>6717.87</v>
      </c>
      <c r="I376" s="28">
        <f t="shared" si="15"/>
        <v>10000</v>
      </c>
      <c r="J376" s="28">
        <f t="shared" si="16"/>
        <v>10000</v>
      </c>
      <c r="K376" s="26">
        <v>6717.87</v>
      </c>
      <c r="M376" s="37">
        <v>0.32819999999999999</v>
      </c>
    </row>
    <row r="377" spans="1:13" x14ac:dyDescent="0.2">
      <c r="A377" s="36" t="s">
        <v>141</v>
      </c>
      <c r="C377" t="s">
        <v>54</v>
      </c>
      <c r="D377" s="27">
        <v>308</v>
      </c>
      <c r="E377" s="26">
        <v>5000</v>
      </c>
      <c r="F377" s="26">
        <v>5000</v>
      </c>
      <c r="G377" s="53"/>
      <c r="H377">
        <v>0</v>
      </c>
      <c r="I377" s="28">
        <f t="shared" si="15"/>
        <v>5000</v>
      </c>
      <c r="J377" s="28">
        <f t="shared" si="16"/>
        <v>5000</v>
      </c>
      <c r="K377">
        <v>0</v>
      </c>
      <c r="M377" s="37">
        <v>0</v>
      </c>
    </row>
    <row r="378" spans="1:13" x14ac:dyDescent="0.2">
      <c r="A378" s="36" t="s">
        <v>141</v>
      </c>
      <c r="C378" t="s">
        <v>60</v>
      </c>
      <c r="D378" s="27">
        <v>308</v>
      </c>
      <c r="E378" s="26">
        <v>3000</v>
      </c>
      <c r="F378" s="26">
        <v>3000</v>
      </c>
      <c r="G378" s="53"/>
      <c r="H378">
        <v>0</v>
      </c>
      <c r="I378" s="28">
        <f t="shared" si="15"/>
        <v>3000</v>
      </c>
      <c r="J378" s="28">
        <f t="shared" si="16"/>
        <v>3000</v>
      </c>
      <c r="K378">
        <v>0</v>
      </c>
      <c r="M378" s="37">
        <v>0</v>
      </c>
    </row>
    <row r="379" spans="1:13" ht="22.5" x14ac:dyDescent="0.2">
      <c r="A379" s="36" t="s">
        <v>175</v>
      </c>
      <c r="B379" s="32" t="s">
        <v>174</v>
      </c>
      <c r="C379" t="s">
        <v>43</v>
      </c>
      <c r="D379" s="27">
        <v>402</v>
      </c>
      <c r="E379" s="26">
        <v>537757.18999999994</v>
      </c>
      <c r="F379" s="26">
        <v>536096.63</v>
      </c>
      <c r="G379" s="53"/>
      <c r="H379" s="26">
        <v>104844.12</v>
      </c>
      <c r="I379" s="28">
        <f t="shared" si="15"/>
        <v>537757.18999999994</v>
      </c>
      <c r="J379" s="28">
        <f t="shared" si="16"/>
        <v>536096.63</v>
      </c>
      <c r="K379" s="26">
        <v>214794.6</v>
      </c>
      <c r="M379" s="37">
        <v>-3.0999999999999999E-3</v>
      </c>
    </row>
    <row r="380" spans="1:13" x14ac:dyDescent="0.2">
      <c r="A380" s="36" t="s">
        <v>175</v>
      </c>
      <c r="C380" t="s">
        <v>89</v>
      </c>
      <c r="D380" s="27">
        <v>402</v>
      </c>
      <c r="E380" s="26">
        <v>17679.689999999999</v>
      </c>
      <c r="F380" s="26">
        <v>17625.099999999999</v>
      </c>
      <c r="G380" s="53"/>
      <c r="H380">
        <v>0</v>
      </c>
      <c r="I380" s="28">
        <f t="shared" si="15"/>
        <v>17679.689999999999</v>
      </c>
      <c r="J380" s="28">
        <f t="shared" si="16"/>
        <v>17625.099999999999</v>
      </c>
      <c r="K380">
        <v>0</v>
      </c>
      <c r="M380" s="37">
        <v>0</v>
      </c>
    </row>
    <row r="381" spans="1:13" x14ac:dyDescent="0.2">
      <c r="A381" s="36" t="s">
        <v>175</v>
      </c>
      <c r="C381" t="s">
        <v>45</v>
      </c>
      <c r="D381" s="27">
        <v>402</v>
      </c>
      <c r="E381" s="26">
        <v>13259.77</v>
      </c>
      <c r="F381" s="26">
        <v>13218.82</v>
      </c>
      <c r="G381" s="53"/>
      <c r="H381">
        <v>0</v>
      </c>
      <c r="I381" s="28">
        <f t="shared" si="15"/>
        <v>13259.77</v>
      </c>
      <c r="J381" s="28">
        <f t="shared" si="16"/>
        <v>13218.82</v>
      </c>
      <c r="K381" s="26">
        <v>5222.82</v>
      </c>
      <c r="M381" s="37">
        <v>-3.0999999999999999E-3</v>
      </c>
    </row>
    <row r="382" spans="1:13" x14ac:dyDescent="0.2">
      <c r="A382" s="36" t="s">
        <v>175</v>
      </c>
      <c r="C382" t="s">
        <v>46</v>
      </c>
      <c r="D382" s="27">
        <v>402</v>
      </c>
      <c r="E382" s="26">
        <v>66298.83</v>
      </c>
      <c r="F382" s="26">
        <v>66094.100000000006</v>
      </c>
      <c r="G382" s="53"/>
      <c r="H382">
        <v>0</v>
      </c>
      <c r="I382" s="28">
        <f t="shared" si="15"/>
        <v>66298.83</v>
      </c>
      <c r="J382" s="28">
        <f t="shared" si="16"/>
        <v>66094.100000000006</v>
      </c>
      <c r="K382">
        <v>0</v>
      </c>
      <c r="M382" s="37">
        <v>-3.0999999999999999E-3</v>
      </c>
    </row>
    <row r="383" spans="1:13" x14ac:dyDescent="0.2">
      <c r="A383" s="36" t="s">
        <v>175</v>
      </c>
      <c r="C383" t="s">
        <v>48</v>
      </c>
      <c r="D383" s="27">
        <v>402</v>
      </c>
      <c r="E383" s="26">
        <v>44199.22</v>
      </c>
      <c r="F383" s="26">
        <v>44062.74</v>
      </c>
      <c r="G383" s="53"/>
      <c r="H383">
        <v>0</v>
      </c>
      <c r="I383" s="28">
        <f t="shared" si="15"/>
        <v>44199.22</v>
      </c>
      <c r="J383" s="28">
        <f t="shared" si="16"/>
        <v>44062.74</v>
      </c>
      <c r="K383">
        <v>0</v>
      </c>
      <c r="M383" s="37">
        <v>0</v>
      </c>
    </row>
    <row r="384" spans="1:13" x14ac:dyDescent="0.2">
      <c r="A384" s="36" t="s">
        <v>175</v>
      </c>
      <c r="C384" t="s">
        <v>49</v>
      </c>
      <c r="D384" s="27">
        <v>402</v>
      </c>
      <c r="E384" s="26">
        <v>87000</v>
      </c>
      <c r="F384" s="26">
        <v>97000</v>
      </c>
      <c r="G384" s="53"/>
      <c r="H384" s="26">
        <v>14400</v>
      </c>
      <c r="I384" s="28">
        <f t="shared" si="15"/>
        <v>87000</v>
      </c>
      <c r="J384" s="28">
        <f t="shared" si="16"/>
        <v>97000</v>
      </c>
      <c r="K384" s="26">
        <v>28800</v>
      </c>
      <c r="M384" s="37">
        <v>0.1031</v>
      </c>
    </row>
    <row r="385" spans="1:13" x14ac:dyDescent="0.2">
      <c r="A385" s="36" t="s">
        <v>175</v>
      </c>
      <c r="C385" t="s">
        <v>50</v>
      </c>
      <c r="D385" s="27">
        <v>402</v>
      </c>
      <c r="E385" s="26">
        <v>10000</v>
      </c>
      <c r="F385" s="26">
        <v>10000</v>
      </c>
      <c r="G385" s="53"/>
      <c r="H385" s="26">
        <v>2112.25</v>
      </c>
      <c r="I385" s="28">
        <f t="shared" si="15"/>
        <v>10000</v>
      </c>
      <c r="J385" s="28">
        <f t="shared" si="16"/>
        <v>10000</v>
      </c>
      <c r="K385" s="26">
        <v>3917.25</v>
      </c>
      <c r="M385" s="37">
        <v>0.78879999999999995</v>
      </c>
    </row>
    <row r="386" spans="1:13" x14ac:dyDescent="0.2">
      <c r="A386" s="36" t="s">
        <v>175</v>
      </c>
      <c r="C386" t="s">
        <v>51</v>
      </c>
      <c r="D386" s="27">
        <v>402</v>
      </c>
      <c r="E386" s="26">
        <v>2000</v>
      </c>
      <c r="F386" s="26">
        <v>2000</v>
      </c>
      <c r="G386" s="53"/>
      <c r="H386" s="26">
        <v>4048.4</v>
      </c>
      <c r="I386" s="28">
        <f t="shared" si="15"/>
        <v>2000</v>
      </c>
      <c r="J386" s="28">
        <f t="shared" si="16"/>
        <v>2000</v>
      </c>
      <c r="K386" s="26">
        <v>4048.4</v>
      </c>
      <c r="M386" s="37">
        <v>-1.0242</v>
      </c>
    </row>
    <row r="387" spans="1:13" x14ac:dyDescent="0.2">
      <c r="A387" s="36" t="s">
        <v>175</v>
      </c>
      <c r="C387" t="s">
        <v>90</v>
      </c>
      <c r="D387" s="27">
        <v>402</v>
      </c>
      <c r="E387" s="26">
        <v>5000</v>
      </c>
      <c r="F387" s="26">
        <v>5000</v>
      </c>
      <c r="G387" s="53"/>
      <c r="H387">
        <v>0</v>
      </c>
      <c r="I387" s="28">
        <f t="shared" si="15"/>
        <v>5000</v>
      </c>
      <c r="J387" s="28">
        <f t="shared" si="16"/>
        <v>5000</v>
      </c>
      <c r="K387">
        <v>0</v>
      </c>
      <c r="M387" s="37">
        <v>0</v>
      </c>
    </row>
    <row r="388" spans="1:13" x14ac:dyDescent="0.2">
      <c r="A388" s="36" t="s">
        <v>175</v>
      </c>
      <c r="C388" t="s">
        <v>52</v>
      </c>
      <c r="D388" s="27">
        <v>402</v>
      </c>
      <c r="E388" s="26">
        <v>8000</v>
      </c>
      <c r="F388" s="26">
        <v>8000</v>
      </c>
      <c r="G388" s="53"/>
      <c r="H388">
        <v>702</v>
      </c>
      <c r="I388" s="28">
        <f t="shared" si="15"/>
        <v>8000</v>
      </c>
      <c r="J388" s="28">
        <f t="shared" si="16"/>
        <v>8000</v>
      </c>
      <c r="K388" s="26">
        <v>1801</v>
      </c>
      <c r="M388" s="37">
        <v>0.91220000000000001</v>
      </c>
    </row>
    <row r="389" spans="1:13" x14ac:dyDescent="0.2">
      <c r="A389" s="36" t="s">
        <v>175</v>
      </c>
      <c r="C389" t="s">
        <v>53</v>
      </c>
      <c r="D389" s="27">
        <v>402</v>
      </c>
      <c r="E389" s="26">
        <v>1200</v>
      </c>
      <c r="F389" s="26">
        <v>1200</v>
      </c>
      <c r="G389" s="53"/>
      <c r="H389">
        <v>0</v>
      </c>
      <c r="I389" s="28">
        <f t="shared" ref="I389:I452" si="17">E389</f>
        <v>1200</v>
      </c>
      <c r="J389" s="28">
        <f t="shared" ref="J389:J452" si="18">F389</f>
        <v>1200</v>
      </c>
      <c r="K389" s="26">
        <v>2499</v>
      </c>
      <c r="M389" s="37">
        <v>0</v>
      </c>
    </row>
    <row r="390" spans="1:13" x14ac:dyDescent="0.2">
      <c r="A390" s="36" t="s">
        <v>175</v>
      </c>
      <c r="C390" t="s">
        <v>54</v>
      </c>
      <c r="D390" s="27">
        <v>402</v>
      </c>
      <c r="E390" s="26">
        <v>30000</v>
      </c>
      <c r="F390" s="26">
        <v>30000</v>
      </c>
      <c r="G390" s="53"/>
      <c r="H390">
        <v>0</v>
      </c>
      <c r="I390" s="28">
        <f t="shared" si="17"/>
        <v>30000</v>
      </c>
      <c r="J390" s="28">
        <f t="shared" si="18"/>
        <v>30000</v>
      </c>
      <c r="K390" s="26">
        <v>17268.29</v>
      </c>
      <c r="M390" s="37">
        <v>0</v>
      </c>
    </row>
    <row r="391" spans="1:13" x14ac:dyDescent="0.2">
      <c r="A391" s="36" t="s">
        <v>175</v>
      </c>
      <c r="C391" t="s">
        <v>56</v>
      </c>
      <c r="D391" s="27">
        <v>402</v>
      </c>
      <c r="E391" s="26">
        <v>2400</v>
      </c>
      <c r="F391" s="26">
        <v>2400</v>
      </c>
      <c r="G391" s="53"/>
      <c r="H391">
        <v>400</v>
      </c>
      <c r="I391" s="28">
        <f t="shared" si="17"/>
        <v>2400</v>
      </c>
      <c r="J391" s="28">
        <f t="shared" si="18"/>
        <v>2400</v>
      </c>
      <c r="K391">
        <v>600</v>
      </c>
      <c r="M391" s="37">
        <v>0.83330000000000004</v>
      </c>
    </row>
    <row r="392" spans="1:13" x14ac:dyDescent="0.2">
      <c r="A392" s="36" t="s">
        <v>175</v>
      </c>
      <c r="C392" t="s">
        <v>58</v>
      </c>
      <c r="D392" s="27">
        <v>402</v>
      </c>
      <c r="E392" s="26">
        <v>8000</v>
      </c>
      <c r="F392" s="26">
        <v>8000</v>
      </c>
      <c r="G392" s="53"/>
      <c r="H392" s="26">
        <v>8500</v>
      </c>
      <c r="I392" s="28">
        <f t="shared" si="17"/>
        <v>8000</v>
      </c>
      <c r="J392" s="28">
        <f t="shared" si="18"/>
        <v>8000</v>
      </c>
      <c r="K392" s="26">
        <v>8500</v>
      </c>
      <c r="M392" s="37">
        <v>-6.25E-2</v>
      </c>
    </row>
    <row r="393" spans="1:13" x14ac:dyDescent="0.2">
      <c r="A393" s="36" t="s">
        <v>175</v>
      </c>
      <c r="C393" t="s">
        <v>59</v>
      </c>
      <c r="D393" s="27">
        <v>402</v>
      </c>
      <c r="E393" s="26">
        <v>15000</v>
      </c>
      <c r="F393" s="26">
        <v>15000</v>
      </c>
      <c r="G393" s="53"/>
      <c r="H393" s="26">
        <v>4979.99</v>
      </c>
      <c r="I393" s="28">
        <f t="shared" si="17"/>
        <v>15000</v>
      </c>
      <c r="J393" s="28">
        <f t="shared" si="18"/>
        <v>15000</v>
      </c>
      <c r="K393" s="26">
        <v>10919.19</v>
      </c>
      <c r="M393" s="37">
        <v>0.66800000000000004</v>
      </c>
    </row>
    <row r="394" spans="1:13" x14ac:dyDescent="0.2">
      <c r="A394" s="36"/>
      <c r="C394" t="s">
        <v>202</v>
      </c>
      <c r="D394" s="27">
        <v>402</v>
      </c>
      <c r="E394" s="26">
        <v>8000</v>
      </c>
      <c r="F394" s="26">
        <v>8000</v>
      </c>
      <c r="G394" s="53"/>
      <c r="H394" s="26"/>
      <c r="I394" s="28">
        <f t="shared" si="17"/>
        <v>8000</v>
      </c>
      <c r="J394" s="28">
        <f t="shared" si="18"/>
        <v>8000</v>
      </c>
      <c r="K394" s="26">
        <v>8594</v>
      </c>
      <c r="M394" s="37"/>
    </row>
    <row r="395" spans="1:13" x14ac:dyDescent="0.2">
      <c r="A395" s="36" t="s">
        <v>175</v>
      </c>
      <c r="C395" t="s">
        <v>60</v>
      </c>
      <c r="D395" s="27">
        <v>402</v>
      </c>
      <c r="E395" s="26">
        <v>150000</v>
      </c>
      <c r="F395" s="26">
        <v>291900</v>
      </c>
      <c r="G395" s="53"/>
      <c r="H395" s="26">
        <v>3914</v>
      </c>
      <c r="I395" s="28">
        <f t="shared" si="17"/>
        <v>150000</v>
      </c>
      <c r="J395" s="28">
        <f t="shared" si="18"/>
        <v>291900</v>
      </c>
      <c r="K395">
        <v>0</v>
      </c>
      <c r="M395" s="37">
        <v>0.51080000000000003</v>
      </c>
    </row>
    <row r="396" spans="1:13" x14ac:dyDescent="0.2">
      <c r="A396" s="36" t="s">
        <v>175</v>
      </c>
      <c r="C396" t="s">
        <v>64</v>
      </c>
      <c r="D396" s="27">
        <v>402</v>
      </c>
      <c r="E396">
        <v>0</v>
      </c>
      <c r="F396" s="26">
        <v>-141900</v>
      </c>
      <c r="G396" s="53"/>
      <c r="H396">
        <v>0</v>
      </c>
      <c r="I396" s="28">
        <f t="shared" si="17"/>
        <v>0</v>
      </c>
      <c r="J396" s="28">
        <f t="shared" si="18"/>
        <v>-141900</v>
      </c>
      <c r="K396">
        <v>0</v>
      </c>
      <c r="M396" s="37">
        <v>0</v>
      </c>
    </row>
    <row r="397" spans="1:13" x14ac:dyDescent="0.2">
      <c r="A397" s="36" t="s">
        <v>175</v>
      </c>
      <c r="C397" t="s">
        <v>115</v>
      </c>
      <c r="D397" s="27">
        <v>402</v>
      </c>
      <c r="E397" s="26">
        <v>20000</v>
      </c>
      <c r="F397" s="26">
        <v>20000</v>
      </c>
      <c r="G397" s="53"/>
      <c r="H397" s="26">
        <v>1300</v>
      </c>
      <c r="I397" s="28">
        <f t="shared" si="17"/>
        <v>20000</v>
      </c>
      <c r="J397" s="28">
        <f t="shared" si="18"/>
        <v>20000</v>
      </c>
      <c r="K397" s="26">
        <v>1300</v>
      </c>
      <c r="M397" s="37">
        <v>0.93500000000000005</v>
      </c>
    </row>
    <row r="398" spans="1:13" x14ac:dyDescent="0.2">
      <c r="A398" s="36" t="s">
        <v>175</v>
      </c>
      <c r="C398" t="s">
        <v>129</v>
      </c>
      <c r="D398" s="27">
        <v>402</v>
      </c>
      <c r="E398" s="26">
        <v>80000</v>
      </c>
      <c r="F398" s="26">
        <v>80200</v>
      </c>
      <c r="G398" s="53"/>
      <c r="H398">
        <v>0</v>
      </c>
      <c r="I398" s="28">
        <f t="shared" si="17"/>
        <v>80000</v>
      </c>
      <c r="J398" s="28">
        <f t="shared" si="18"/>
        <v>80200</v>
      </c>
      <c r="K398">
        <v>0</v>
      </c>
      <c r="M398" s="37">
        <v>0</v>
      </c>
    </row>
    <row r="399" spans="1:13" x14ac:dyDescent="0.2">
      <c r="A399" s="36" t="s">
        <v>175</v>
      </c>
      <c r="C399" t="s">
        <v>43</v>
      </c>
      <c r="D399" s="27">
        <v>402</v>
      </c>
      <c r="E399" s="26">
        <v>330688.13</v>
      </c>
      <c r="F399" s="26">
        <v>335203.37</v>
      </c>
      <c r="G399" s="53"/>
      <c r="H399"/>
      <c r="I399" s="28">
        <f t="shared" si="17"/>
        <v>330688.13</v>
      </c>
      <c r="J399" s="28">
        <f t="shared" si="18"/>
        <v>335203.37</v>
      </c>
      <c r="K399" s="26">
        <v>158322.17000000001</v>
      </c>
      <c r="M399" s="37"/>
    </row>
    <row r="400" spans="1:13" x14ac:dyDescent="0.2">
      <c r="A400" s="36" t="s">
        <v>175</v>
      </c>
      <c r="C400" t="s">
        <v>89</v>
      </c>
      <c r="D400" s="27">
        <v>402</v>
      </c>
      <c r="E400" s="26">
        <v>10871.94</v>
      </c>
      <c r="F400" s="26">
        <v>11020.39</v>
      </c>
      <c r="G400" s="53"/>
      <c r="H400"/>
      <c r="I400" s="28">
        <f t="shared" si="17"/>
        <v>10871.94</v>
      </c>
      <c r="J400" s="28">
        <f t="shared" si="18"/>
        <v>11020.39</v>
      </c>
      <c r="K400">
        <v>0</v>
      </c>
      <c r="M400" s="37"/>
    </row>
    <row r="401" spans="1:13" x14ac:dyDescent="0.2">
      <c r="A401" s="36" t="s">
        <v>175</v>
      </c>
      <c r="C401" t="s">
        <v>45</v>
      </c>
      <c r="D401" s="27">
        <v>402</v>
      </c>
      <c r="E401" s="26">
        <v>8153.95</v>
      </c>
      <c r="F401" s="26">
        <v>8265.2800000000007</v>
      </c>
      <c r="G401" s="53"/>
      <c r="H401"/>
      <c r="I401" s="28">
        <f t="shared" si="17"/>
        <v>8153.95</v>
      </c>
      <c r="J401" s="28">
        <f t="shared" si="18"/>
        <v>8265.2800000000007</v>
      </c>
      <c r="K401" s="26">
        <v>3212.18</v>
      </c>
      <c r="M401" s="37"/>
    </row>
    <row r="402" spans="1:13" x14ac:dyDescent="0.2">
      <c r="A402" s="36" t="s">
        <v>175</v>
      </c>
      <c r="C402" t="s">
        <v>46</v>
      </c>
      <c r="D402" s="27">
        <v>402</v>
      </c>
      <c r="E402" s="26">
        <v>40769.769999999997</v>
      </c>
      <c r="F402" s="26">
        <v>41326.44</v>
      </c>
      <c r="G402" s="53"/>
      <c r="H402"/>
      <c r="I402" s="28">
        <f t="shared" si="17"/>
        <v>40769.769999999997</v>
      </c>
      <c r="J402" s="28">
        <f t="shared" si="18"/>
        <v>41326.44</v>
      </c>
      <c r="K402">
        <v>0</v>
      </c>
      <c r="M402" s="37"/>
    </row>
    <row r="403" spans="1:13" x14ac:dyDescent="0.2">
      <c r="A403" s="36" t="s">
        <v>175</v>
      </c>
      <c r="C403" t="s">
        <v>48</v>
      </c>
      <c r="D403" s="27">
        <v>402</v>
      </c>
      <c r="E403" s="26">
        <v>13660.05</v>
      </c>
      <c r="F403" s="26">
        <v>14031.17</v>
      </c>
      <c r="G403" s="53"/>
      <c r="H403"/>
      <c r="I403" s="28">
        <f t="shared" si="17"/>
        <v>13660.05</v>
      </c>
      <c r="J403" s="28">
        <f t="shared" si="18"/>
        <v>14031.17</v>
      </c>
      <c r="K403">
        <v>0</v>
      </c>
      <c r="M403" s="37"/>
    </row>
    <row r="404" spans="1:13" x14ac:dyDescent="0.2">
      <c r="A404" s="36" t="s">
        <v>175</v>
      </c>
      <c r="C404" t="s">
        <v>49</v>
      </c>
      <c r="D404" s="27">
        <v>402</v>
      </c>
      <c r="E404" s="26">
        <v>53200</v>
      </c>
      <c r="F404" s="26">
        <v>53200</v>
      </c>
      <c r="G404" s="53"/>
      <c r="H404"/>
      <c r="I404" s="28">
        <f t="shared" si="17"/>
        <v>53200</v>
      </c>
      <c r="J404" s="28">
        <f t="shared" si="18"/>
        <v>53200</v>
      </c>
      <c r="K404" s="26">
        <v>20400</v>
      </c>
      <c r="M404" s="37"/>
    </row>
    <row r="405" spans="1:13" ht="22.5" x14ac:dyDescent="0.2">
      <c r="A405" s="4" t="s">
        <v>175</v>
      </c>
      <c r="B405" s="32" t="s">
        <v>176</v>
      </c>
      <c r="C405" t="s">
        <v>43</v>
      </c>
      <c r="D405" s="27">
        <v>403</v>
      </c>
      <c r="E405" s="26">
        <v>330688.13</v>
      </c>
      <c r="F405" s="26">
        <v>335203.37</v>
      </c>
      <c r="G405" s="53"/>
      <c r="H405" s="26">
        <v>82626.539999999994</v>
      </c>
      <c r="I405" s="28">
        <f t="shared" si="17"/>
        <v>330688.13</v>
      </c>
      <c r="J405" s="28">
        <f t="shared" si="18"/>
        <v>335203.37</v>
      </c>
      <c r="K405" s="26">
        <v>158322.17000000001</v>
      </c>
      <c r="M405" s="37">
        <v>1.35E-2</v>
      </c>
    </row>
    <row r="406" spans="1:13" x14ac:dyDescent="0.2">
      <c r="A406" s="4" t="s">
        <v>175</v>
      </c>
      <c r="C406" t="s">
        <v>89</v>
      </c>
      <c r="D406" s="27">
        <v>403</v>
      </c>
      <c r="E406" s="26">
        <v>10871.94</v>
      </c>
      <c r="F406" s="26">
        <v>11020.39</v>
      </c>
      <c r="G406" s="53"/>
      <c r="H406">
        <v>0</v>
      </c>
      <c r="I406" s="28">
        <f t="shared" si="17"/>
        <v>10871.94</v>
      </c>
      <c r="J406" s="28">
        <f t="shared" si="18"/>
        <v>11020.39</v>
      </c>
      <c r="K406">
        <v>0</v>
      </c>
      <c r="M406" s="37">
        <v>0</v>
      </c>
    </row>
    <row r="407" spans="1:13" x14ac:dyDescent="0.2">
      <c r="A407" s="4" t="s">
        <v>175</v>
      </c>
      <c r="C407" t="s">
        <v>45</v>
      </c>
      <c r="D407" s="27">
        <v>403</v>
      </c>
      <c r="E407" s="26">
        <v>8153.95</v>
      </c>
      <c r="F407" s="26">
        <v>8265.2800000000007</v>
      </c>
      <c r="G407" s="53"/>
      <c r="H407">
        <v>0</v>
      </c>
      <c r="I407" s="28">
        <f t="shared" si="17"/>
        <v>8153.95</v>
      </c>
      <c r="J407" s="28">
        <f t="shared" si="18"/>
        <v>8265.2800000000007</v>
      </c>
      <c r="K407" s="26">
        <v>3212.18</v>
      </c>
      <c r="M407" s="37">
        <v>1.35E-2</v>
      </c>
    </row>
    <row r="408" spans="1:13" x14ac:dyDescent="0.2">
      <c r="A408" s="4" t="s">
        <v>175</v>
      </c>
      <c r="C408" t="s">
        <v>46</v>
      </c>
      <c r="D408" s="27">
        <v>403</v>
      </c>
      <c r="E408" s="26">
        <v>40769.769999999997</v>
      </c>
      <c r="F408" s="26">
        <v>41326.44</v>
      </c>
      <c r="G408" s="53"/>
      <c r="H408">
        <v>0</v>
      </c>
      <c r="I408" s="28">
        <f t="shared" si="17"/>
        <v>40769.769999999997</v>
      </c>
      <c r="J408" s="28">
        <f t="shared" si="18"/>
        <v>41326.44</v>
      </c>
      <c r="K408">
        <v>0</v>
      </c>
      <c r="M408" s="37">
        <v>1.35E-2</v>
      </c>
    </row>
    <row r="409" spans="1:13" x14ac:dyDescent="0.2">
      <c r="A409" s="4" t="s">
        <v>175</v>
      </c>
      <c r="C409" t="s">
        <v>48</v>
      </c>
      <c r="D409" s="27">
        <v>403</v>
      </c>
      <c r="E409" s="26">
        <v>13660.05</v>
      </c>
      <c r="F409" s="26">
        <v>14031.17</v>
      </c>
      <c r="G409" s="53"/>
      <c r="H409">
        <v>0</v>
      </c>
      <c r="I409" s="28">
        <f t="shared" si="17"/>
        <v>13660.05</v>
      </c>
      <c r="J409" s="28">
        <f t="shared" si="18"/>
        <v>14031.17</v>
      </c>
      <c r="K409">
        <v>0</v>
      </c>
      <c r="M409" s="37">
        <v>0</v>
      </c>
    </row>
    <row r="410" spans="1:13" x14ac:dyDescent="0.2">
      <c r="A410" s="4" t="s">
        <v>175</v>
      </c>
      <c r="C410" t="s">
        <v>49</v>
      </c>
      <c r="D410" s="27">
        <v>403</v>
      </c>
      <c r="E410" s="26">
        <v>53200</v>
      </c>
      <c r="F410" s="26">
        <v>53200</v>
      </c>
      <c r="G410" s="53"/>
      <c r="H410" s="26">
        <v>10800</v>
      </c>
      <c r="I410" s="28">
        <f t="shared" si="17"/>
        <v>53200</v>
      </c>
      <c r="J410" s="28">
        <f t="shared" si="18"/>
        <v>53200</v>
      </c>
      <c r="K410" s="26">
        <v>20400</v>
      </c>
      <c r="M410" s="37">
        <v>0</v>
      </c>
    </row>
    <row r="411" spans="1:13" x14ac:dyDescent="0.2">
      <c r="A411" s="4" t="s">
        <v>177</v>
      </c>
      <c r="C411" t="s">
        <v>50</v>
      </c>
      <c r="D411" s="27">
        <v>403</v>
      </c>
      <c r="E411" s="26">
        <v>10000</v>
      </c>
      <c r="F411" s="26">
        <v>10000</v>
      </c>
      <c r="G411" s="53"/>
      <c r="H411" s="26">
        <v>1010.4</v>
      </c>
      <c r="I411" s="28">
        <f t="shared" si="17"/>
        <v>10000</v>
      </c>
      <c r="J411" s="28">
        <f t="shared" si="18"/>
        <v>10000</v>
      </c>
      <c r="K411" s="26">
        <v>9107.4</v>
      </c>
      <c r="M411" s="37">
        <v>0.89900000000000002</v>
      </c>
    </row>
    <row r="412" spans="1:13" x14ac:dyDescent="0.2">
      <c r="A412" s="4" t="s">
        <v>177</v>
      </c>
      <c r="C412" t="s">
        <v>51</v>
      </c>
      <c r="D412" s="27">
        <v>403</v>
      </c>
      <c r="E412" s="26">
        <v>3000</v>
      </c>
      <c r="F412" s="26">
        <v>3000</v>
      </c>
      <c r="G412" s="53"/>
      <c r="H412" s="26">
        <v>2958</v>
      </c>
      <c r="I412" s="28">
        <f t="shared" si="17"/>
        <v>3000</v>
      </c>
      <c r="J412" s="28">
        <f t="shared" si="18"/>
        <v>3000</v>
      </c>
      <c r="K412" s="26">
        <v>5078</v>
      </c>
      <c r="M412" s="37">
        <v>1.4E-2</v>
      </c>
    </row>
    <row r="413" spans="1:13" x14ac:dyDescent="0.2">
      <c r="A413" s="4" t="s">
        <v>177</v>
      </c>
      <c r="C413" t="s">
        <v>52</v>
      </c>
      <c r="D413" s="27">
        <v>403</v>
      </c>
      <c r="E413" s="26">
        <v>5000</v>
      </c>
      <c r="F413" s="26">
        <v>5000</v>
      </c>
      <c r="G413" s="53"/>
      <c r="H413">
        <v>0</v>
      </c>
      <c r="I413" s="28">
        <f t="shared" si="17"/>
        <v>5000</v>
      </c>
      <c r="J413" s="28">
        <f t="shared" si="18"/>
        <v>5000</v>
      </c>
      <c r="K413" s="26">
        <v>3096.93</v>
      </c>
      <c r="M413" s="37">
        <v>0</v>
      </c>
    </row>
    <row r="414" spans="1:13" x14ac:dyDescent="0.2">
      <c r="A414" s="4" t="s">
        <v>177</v>
      </c>
      <c r="C414" t="s">
        <v>54</v>
      </c>
      <c r="D414" s="27">
        <v>403</v>
      </c>
      <c r="E414" s="26">
        <v>75000</v>
      </c>
      <c r="F414" s="26">
        <v>75000</v>
      </c>
      <c r="G414" s="53"/>
      <c r="H414">
        <v>0</v>
      </c>
      <c r="I414" s="28">
        <f t="shared" si="17"/>
        <v>75000</v>
      </c>
      <c r="J414" s="28">
        <f t="shared" si="18"/>
        <v>75000</v>
      </c>
      <c r="K414" s="26">
        <v>21935.45</v>
      </c>
      <c r="M414" s="37">
        <v>0</v>
      </c>
    </row>
    <row r="415" spans="1:13" x14ac:dyDescent="0.2">
      <c r="A415" s="4" t="s">
        <v>177</v>
      </c>
      <c r="C415" t="s">
        <v>56</v>
      </c>
      <c r="D415" s="27">
        <v>403</v>
      </c>
      <c r="E415" s="26">
        <v>2400</v>
      </c>
      <c r="F415" s="26">
        <v>2400</v>
      </c>
      <c r="G415" s="53"/>
      <c r="H415">
        <v>0</v>
      </c>
      <c r="I415" s="28">
        <f t="shared" si="17"/>
        <v>2400</v>
      </c>
      <c r="J415" s="28">
        <f t="shared" si="18"/>
        <v>2400</v>
      </c>
      <c r="K415">
        <v>0</v>
      </c>
      <c r="M415" s="37">
        <v>0</v>
      </c>
    </row>
    <row r="416" spans="1:13" x14ac:dyDescent="0.2">
      <c r="A416" s="4" t="s">
        <v>177</v>
      </c>
      <c r="C416" t="s">
        <v>134</v>
      </c>
      <c r="D416" s="27">
        <v>403</v>
      </c>
      <c r="E416" s="26">
        <v>20000</v>
      </c>
      <c r="F416" s="26">
        <v>20000</v>
      </c>
      <c r="G416" s="53"/>
      <c r="H416" s="26">
        <v>4176</v>
      </c>
      <c r="I416" s="28">
        <f t="shared" si="17"/>
        <v>20000</v>
      </c>
      <c r="J416" s="28">
        <f t="shared" si="18"/>
        <v>20000</v>
      </c>
      <c r="K416" s="26">
        <v>15778</v>
      </c>
      <c r="M416" s="37">
        <v>0.79120000000000001</v>
      </c>
    </row>
    <row r="417" spans="1:13" x14ac:dyDescent="0.2">
      <c r="A417" s="4" t="s">
        <v>178</v>
      </c>
      <c r="C417" t="s">
        <v>59</v>
      </c>
      <c r="D417" s="27">
        <v>403</v>
      </c>
      <c r="E417" s="26">
        <v>15000</v>
      </c>
      <c r="F417" s="26">
        <v>15000</v>
      </c>
      <c r="G417" s="53"/>
      <c r="H417">
        <v>0</v>
      </c>
      <c r="I417" s="28">
        <f t="shared" si="17"/>
        <v>15000</v>
      </c>
      <c r="J417" s="28">
        <f t="shared" si="18"/>
        <v>15000</v>
      </c>
      <c r="K417" s="26">
        <v>2941</v>
      </c>
      <c r="M417" s="37">
        <v>0</v>
      </c>
    </row>
    <row r="418" spans="1:13" x14ac:dyDescent="0.2">
      <c r="A418" s="4" t="s">
        <v>177</v>
      </c>
      <c r="C418" t="s">
        <v>105</v>
      </c>
      <c r="D418" s="27">
        <v>403</v>
      </c>
      <c r="E418" s="26">
        <v>20000</v>
      </c>
      <c r="F418" s="26">
        <v>20000</v>
      </c>
      <c r="G418" s="53"/>
      <c r="H418" s="26">
        <v>4644</v>
      </c>
      <c r="I418" s="28">
        <f t="shared" si="17"/>
        <v>20000</v>
      </c>
      <c r="J418" s="28">
        <f t="shared" si="18"/>
        <v>20000</v>
      </c>
      <c r="K418" s="26">
        <v>28820.3</v>
      </c>
      <c r="M418" s="37">
        <v>0.76780000000000004</v>
      </c>
    </row>
    <row r="419" spans="1:13" x14ac:dyDescent="0.2">
      <c r="A419" s="4" t="s">
        <v>177</v>
      </c>
      <c r="C419" t="s">
        <v>60</v>
      </c>
      <c r="D419" s="27">
        <v>403</v>
      </c>
      <c r="E419" s="26">
        <v>15000</v>
      </c>
      <c r="F419" s="26">
        <v>15000</v>
      </c>
      <c r="G419" s="53"/>
      <c r="H419" s="26">
        <v>72548</v>
      </c>
      <c r="I419" s="28">
        <f t="shared" si="17"/>
        <v>15000</v>
      </c>
      <c r="J419" s="28">
        <f t="shared" si="18"/>
        <v>15000</v>
      </c>
      <c r="K419" s="26">
        <v>75148</v>
      </c>
      <c r="M419" s="37">
        <v>-3.8365</v>
      </c>
    </row>
    <row r="420" spans="1:13" x14ac:dyDescent="0.2">
      <c r="A420" s="4" t="s">
        <v>177</v>
      </c>
      <c r="C420" t="s">
        <v>203</v>
      </c>
      <c r="D420" s="27">
        <v>403</v>
      </c>
      <c r="E420" s="26">
        <v>150000</v>
      </c>
      <c r="F420" s="26">
        <v>1044800</v>
      </c>
      <c r="G420" s="53"/>
      <c r="H420" s="26"/>
      <c r="I420" s="28">
        <f t="shared" si="17"/>
        <v>150000</v>
      </c>
      <c r="J420" s="28">
        <f t="shared" si="18"/>
        <v>1044800</v>
      </c>
      <c r="K420" s="26">
        <v>383948.4</v>
      </c>
      <c r="M420" s="37"/>
    </row>
    <row r="421" spans="1:13" x14ac:dyDescent="0.2">
      <c r="A421" s="4" t="s">
        <v>177</v>
      </c>
      <c r="C421" t="s">
        <v>204</v>
      </c>
      <c r="D421" s="27">
        <v>403</v>
      </c>
      <c r="E421">
        <v>0</v>
      </c>
      <c r="F421" s="26">
        <v>352800</v>
      </c>
      <c r="G421" s="53"/>
      <c r="H421" s="26"/>
      <c r="I421" s="28">
        <f t="shared" si="17"/>
        <v>0</v>
      </c>
      <c r="J421" s="28">
        <f t="shared" si="18"/>
        <v>352800</v>
      </c>
      <c r="K421" s="26">
        <v>44800</v>
      </c>
      <c r="M421" s="37"/>
    </row>
    <row r="422" spans="1:13" x14ac:dyDescent="0.2">
      <c r="A422" s="4" t="s">
        <v>177</v>
      </c>
      <c r="C422" t="s">
        <v>205</v>
      </c>
      <c r="D422" s="27">
        <v>403</v>
      </c>
      <c r="E422">
        <v>0</v>
      </c>
      <c r="F422" s="26">
        <v>12600</v>
      </c>
      <c r="G422" s="53"/>
      <c r="H422" s="26"/>
      <c r="I422" s="28">
        <f t="shared" si="17"/>
        <v>0</v>
      </c>
      <c r="J422" s="28">
        <f t="shared" si="18"/>
        <v>12600</v>
      </c>
      <c r="K422">
        <v>0</v>
      </c>
      <c r="M422" s="37"/>
    </row>
    <row r="423" spans="1:13" x14ac:dyDescent="0.2">
      <c r="A423" s="4" t="s">
        <v>177</v>
      </c>
      <c r="C423" t="s">
        <v>206</v>
      </c>
      <c r="D423" s="27">
        <v>403</v>
      </c>
      <c r="E423">
        <v>0</v>
      </c>
      <c r="F423" s="26">
        <v>21000</v>
      </c>
      <c r="G423" s="53"/>
      <c r="H423" s="26"/>
      <c r="I423" s="28">
        <f t="shared" si="17"/>
        <v>0</v>
      </c>
      <c r="J423" s="28">
        <f t="shared" si="18"/>
        <v>21000</v>
      </c>
      <c r="K423">
        <v>0</v>
      </c>
      <c r="M423" s="37"/>
    </row>
    <row r="424" spans="1:13" x14ac:dyDescent="0.2">
      <c r="A424" s="4" t="s">
        <v>177</v>
      </c>
      <c r="C424" t="s">
        <v>207</v>
      </c>
      <c r="D424" s="27">
        <v>403</v>
      </c>
      <c r="E424">
        <v>0</v>
      </c>
      <c r="F424" s="26">
        <v>90600</v>
      </c>
      <c r="G424" s="53"/>
      <c r="H424" s="26"/>
      <c r="I424" s="28">
        <f t="shared" si="17"/>
        <v>0</v>
      </c>
      <c r="J424" s="28">
        <f t="shared" si="18"/>
        <v>90600</v>
      </c>
      <c r="K424">
        <v>0</v>
      </c>
      <c r="M424" s="37"/>
    </row>
    <row r="425" spans="1:13" x14ac:dyDescent="0.2">
      <c r="A425" s="4" t="s">
        <v>177</v>
      </c>
      <c r="C425" t="s">
        <v>208</v>
      </c>
      <c r="D425" s="27">
        <v>403</v>
      </c>
      <c r="E425">
        <v>0</v>
      </c>
      <c r="F425" s="26">
        <v>199535.79</v>
      </c>
      <c r="G425" s="53"/>
      <c r="H425" s="26"/>
      <c r="I425" s="28">
        <f t="shared" si="17"/>
        <v>0</v>
      </c>
      <c r="J425" s="28">
        <f t="shared" si="18"/>
        <v>199535.79</v>
      </c>
      <c r="K425">
        <v>0</v>
      </c>
      <c r="M425" s="37"/>
    </row>
    <row r="426" spans="1:13" x14ac:dyDescent="0.2">
      <c r="A426" s="4" t="s">
        <v>177</v>
      </c>
      <c r="C426" t="s">
        <v>64</v>
      </c>
      <c r="D426" s="27">
        <v>403</v>
      </c>
      <c r="E426">
        <v>0</v>
      </c>
      <c r="F426" s="26">
        <v>-721335.79</v>
      </c>
      <c r="G426" s="53"/>
      <c r="H426" s="26">
        <v>7148.4</v>
      </c>
      <c r="I426" s="28">
        <f t="shared" si="17"/>
        <v>0</v>
      </c>
      <c r="J426" s="28">
        <f t="shared" si="18"/>
        <v>-721335.79</v>
      </c>
      <c r="K426">
        <v>0</v>
      </c>
      <c r="M426" s="37">
        <v>0.9929</v>
      </c>
    </row>
    <row r="427" spans="1:13" x14ac:dyDescent="0.2">
      <c r="A427" s="4" t="s">
        <v>179</v>
      </c>
      <c r="B427" s="4" t="s">
        <v>174</v>
      </c>
      <c r="C427" t="s">
        <v>43</v>
      </c>
      <c r="D427" s="27">
        <v>404</v>
      </c>
      <c r="E427" s="26">
        <v>164490.9</v>
      </c>
      <c r="F427" s="26">
        <v>192106.8</v>
      </c>
      <c r="G427" s="53"/>
      <c r="H427" s="26">
        <v>41100</v>
      </c>
      <c r="I427" s="28">
        <f t="shared" si="17"/>
        <v>164490.9</v>
      </c>
      <c r="J427" s="28">
        <f t="shared" si="18"/>
        <v>192106.8</v>
      </c>
      <c r="K427" s="26">
        <v>89100.36</v>
      </c>
      <c r="M427" s="37">
        <v>0.14380000000000001</v>
      </c>
    </row>
    <row r="428" spans="1:13" x14ac:dyDescent="0.2">
      <c r="A428" s="4" t="s">
        <v>179</v>
      </c>
      <c r="C428" t="s">
        <v>89</v>
      </c>
      <c r="D428" s="27">
        <v>404</v>
      </c>
      <c r="E428" s="26">
        <v>5407.92</v>
      </c>
      <c r="F428" s="26">
        <v>6315.84</v>
      </c>
      <c r="G428" s="53"/>
      <c r="H428">
        <v>0</v>
      </c>
      <c r="I428" s="28">
        <f t="shared" si="17"/>
        <v>5407.92</v>
      </c>
      <c r="J428" s="28">
        <f t="shared" si="18"/>
        <v>6315.84</v>
      </c>
      <c r="K428">
        <v>0</v>
      </c>
      <c r="M428" s="37">
        <v>0</v>
      </c>
    </row>
    <row r="429" spans="1:13" x14ac:dyDescent="0.2">
      <c r="A429" s="4" t="s">
        <v>179</v>
      </c>
      <c r="C429" t="s">
        <v>45</v>
      </c>
      <c r="D429" s="27">
        <v>404</v>
      </c>
      <c r="E429" s="26">
        <v>4055.94</v>
      </c>
      <c r="F429" s="26">
        <v>4736.88</v>
      </c>
      <c r="G429" s="53"/>
      <c r="H429">
        <v>0</v>
      </c>
      <c r="I429" s="28">
        <f t="shared" si="17"/>
        <v>4055.94</v>
      </c>
      <c r="J429" s="28">
        <f t="shared" si="18"/>
        <v>4736.88</v>
      </c>
      <c r="K429" s="26">
        <v>2368.44</v>
      </c>
      <c r="M429" s="37">
        <v>0.14380000000000001</v>
      </c>
    </row>
    <row r="430" spans="1:13" x14ac:dyDescent="0.2">
      <c r="A430" s="4" t="s">
        <v>179</v>
      </c>
      <c r="C430" t="s">
        <v>46</v>
      </c>
      <c r="D430" s="27">
        <v>404</v>
      </c>
      <c r="E430" s="26">
        <v>20279.7</v>
      </c>
      <c r="F430" s="26">
        <v>23684.400000000001</v>
      </c>
      <c r="G430" s="53"/>
      <c r="H430">
        <v>0</v>
      </c>
      <c r="I430" s="28">
        <f t="shared" si="17"/>
        <v>20279.7</v>
      </c>
      <c r="J430" s="28">
        <f t="shared" si="18"/>
        <v>23684.400000000001</v>
      </c>
      <c r="K430">
        <v>0</v>
      </c>
      <c r="M430" s="37">
        <v>0.14380000000000001</v>
      </c>
    </row>
    <row r="431" spans="1:13" x14ac:dyDescent="0.2">
      <c r="A431" s="4" t="s">
        <v>179</v>
      </c>
      <c r="C431" t="s">
        <v>48</v>
      </c>
      <c r="D431" s="27">
        <v>404</v>
      </c>
      <c r="E431" s="26">
        <v>13519.8</v>
      </c>
      <c r="F431" s="26">
        <v>15789.6</v>
      </c>
      <c r="G431" s="53"/>
      <c r="H431">
        <v>0</v>
      </c>
      <c r="I431" s="28">
        <f t="shared" si="17"/>
        <v>13519.8</v>
      </c>
      <c r="J431" s="28">
        <f t="shared" si="18"/>
        <v>15789.6</v>
      </c>
      <c r="K431">
        <v>0</v>
      </c>
      <c r="M431" s="37">
        <v>0</v>
      </c>
    </row>
    <row r="432" spans="1:13" x14ac:dyDescent="0.2">
      <c r="A432" s="4" t="s">
        <v>179</v>
      </c>
      <c r="C432" t="s">
        <v>49</v>
      </c>
      <c r="D432" s="27">
        <v>404</v>
      </c>
      <c r="E432" s="26">
        <v>19400</v>
      </c>
      <c r="F432" s="26">
        <v>19400</v>
      </c>
      <c r="G432" s="53"/>
      <c r="H432" s="26">
        <v>3600</v>
      </c>
      <c r="I432" s="28">
        <f t="shared" si="17"/>
        <v>19400</v>
      </c>
      <c r="J432" s="28">
        <f t="shared" si="18"/>
        <v>19400</v>
      </c>
      <c r="K432" s="26">
        <v>7200</v>
      </c>
      <c r="M432" s="37">
        <v>0</v>
      </c>
    </row>
    <row r="433" spans="1:13" x14ac:dyDescent="0.2">
      <c r="A433" s="4" t="s">
        <v>209</v>
      </c>
      <c r="C433" t="s">
        <v>50</v>
      </c>
      <c r="D433" s="27">
        <v>404</v>
      </c>
      <c r="E433" s="26">
        <v>10000</v>
      </c>
      <c r="F433" s="26">
        <v>10000</v>
      </c>
      <c r="G433" s="53"/>
      <c r="H433" s="26">
        <v>20419.84</v>
      </c>
      <c r="I433" s="28">
        <f t="shared" si="17"/>
        <v>10000</v>
      </c>
      <c r="J433" s="28">
        <f t="shared" si="18"/>
        <v>10000</v>
      </c>
      <c r="K433" s="26">
        <v>20419.84</v>
      </c>
      <c r="M433" s="37">
        <v>-1.042</v>
      </c>
    </row>
    <row r="434" spans="1:13" x14ac:dyDescent="0.2">
      <c r="A434" s="4" t="s">
        <v>209</v>
      </c>
      <c r="C434" t="s">
        <v>52</v>
      </c>
      <c r="D434" s="27">
        <v>404</v>
      </c>
      <c r="E434" s="26">
        <v>8000</v>
      </c>
      <c r="F434" s="26">
        <v>8000</v>
      </c>
      <c r="G434" s="53"/>
      <c r="H434" s="26">
        <v>3991.36</v>
      </c>
      <c r="I434" s="28">
        <f t="shared" si="17"/>
        <v>8000</v>
      </c>
      <c r="J434" s="28">
        <f t="shared" si="18"/>
        <v>8000</v>
      </c>
      <c r="K434" s="26">
        <v>20419.84</v>
      </c>
      <c r="M434" s="37">
        <v>0.50109999999999999</v>
      </c>
    </row>
    <row r="435" spans="1:13" x14ac:dyDescent="0.2">
      <c r="A435" s="4" t="s">
        <v>209</v>
      </c>
      <c r="C435" t="s">
        <v>54</v>
      </c>
      <c r="D435" s="27">
        <v>404</v>
      </c>
      <c r="E435" s="26">
        <v>4000</v>
      </c>
      <c r="F435" s="26">
        <v>4000</v>
      </c>
      <c r="G435" s="53"/>
      <c r="H435">
        <v>0</v>
      </c>
      <c r="I435" s="28">
        <f t="shared" si="17"/>
        <v>4000</v>
      </c>
      <c r="J435" s="28">
        <f t="shared" si="18"/>
        <v>4000</v>
      </c>
      <c r="K435" s="26">
        <v>8382.16</v>
      </c>
      <c r="M435" s="37">
        <v>0</v>
      </c>
    </row>
    <row r="436" spans="1:13" x14ac:dyDescent="0.2">
      <c r="A436" s="4" t="s">
        <v>209</v>
      </c>
      <c r="C436" t="s">
        <v>57</v>
      </c>
      <c r="D436" s="27">
        <v>404</v>
      </c>
      <c r="E436" s="26">
        <v>2000</v>
      </c>
      <c r="F436" s="26">
        <v>2000</v>
      </c>
      <c r="G436" s="53"/>
      <c r="H436">
        <v>0</v>
      </c>
      <c r="I436" s="28">
        <f t="shared" si="17"/>
        <v>2000</v>
      </c>
      <c r="J436" s="28">
        <f t="shared" si="18"/>
        <v>2000</v>
      </c>
      <c r="K436" s="26">
        <v>4918.7299999999996</v>
      </c>
      <c r="M436" s="37">
        <v>0</v>
      </c>
    </row>
    <row r="437" spans="1:13" x14ac:dyDescent="0.2">
      <c r="A437" s="4" t="s">
        <v>209</v>
      </c>
      <c r="C437" t="s">
        <v>60</v>
      </c>
      <c r="D437" s="27">
        <v>404</v>
      </c>
      <c r="E437" s="26">
        <v>8000</v>
      </c>
      <c r="F437" s="26">
        <v>8000</v>
      </c>
      <c r="G437" s="53"/>
      <c r="H437" s="26">
        <v>7178</v>
      </c>
      <c r="I437" s="28">
        <f t="shared" si="17"/>
        <v>8000</v>
      </c>
      <c r="J437" s="28">
        <f t="shared" si="18"/>
        <v>8000</v>
      </c>
      <c r="K437">
        <v>260</v>
      </c>
      <c r="M437" s="37">
        <v>0.1028</v>
      </c>
    </row>
    <row r="438" spans="1:13" x14ac:dyDescent="0.2">
      <c r="A438" s="4" t="s">
        <v>209</v>
      </c>
      <c r="C438" t="s">
        <v>64</v>
      </c>
      <c r="D438" s="27">
        <v>404</v>
      </c>
      <c r="E438" s="26">
        <v>120000</v>
      </c>
      <c r="F438" s="26">
        <v>170000</v>
      </c>
      <c r="G438" s="53"/>
      <c r="H438">
        <v>0</v>
      </c>
      <c r="I438" s="28">
        <f t="shared" si="17"/>
        <v>120000</v>
      </c>
      <c r="J438" s="28">
        <f t="shared" si="18"/>
        <v>170000</v>
      </c>
      <c r="K438" s="26">
        <v>12618</v>
      </c>
      <c r="M438" s="37">
        <v>0</v>
      </c>
    </row>
    <row r="439" spans="1:13" x14ac:dyDescent="0.2">
      <c r="A439" s="4" t="s">
        <v>179</v>
      </c>
      <c r="B439" s="4" t="s">
        <v>174</v>
      </c>
      <c r="C439" t="s">
        <v>43</v>
      </c>
      <c r="D439" s="27">
        <v>405</v>
      </c>
      <c r="E439" s="26">
        <v>236530.18</v>
      </c>
      <c r="F439" s="26">
        <v>236530.18</v>
      </c>
      <c r="G439" s="53"/>
      <c r="H439" s="26">
        <v>59100.12</v>
      </c>
      <c r="I439" s="28">
        <f t="shared" si="17"/>
        <v>236530.18</v>
      </c>
      <c r="J439" s="28">
        <f t="shared" si="18"/>
        <v>236530.18</v>
      </c>
      <c r="K439" s="26">
        <v>118200.24</v>
      </c>
      <c r="M439" s="37">
        <v>0</v>
      </c>
    </row>
    <row r="440" spans="1:13" x14ac:dyDescent="0.2">
      <c r="A440" s="4" t="s">
        <v>179</v>
      </c>
      <c r="C440" t="s">
        <v>89</v>
      </c>
      <c r="D440" s="27">
        <v>405</v>
      </c>
      <c r="E440" s="26">
        <v>7776.33</v>
      </c>
      <c r="F440" s="26">
        <v>7776.33</v>
      </c>
      <c r="G440" s="53"/>
      <c r="H440">
        <v>0</v>
      </c>
      <c r="I440" s="28">
        <f t="shared" si="17"/>
        <v>7776.33</v>
      </c>
      <c r="J440" s="28">
        <f t="shared" si="18"/>
        <v>7776.33</v>
      </c>
      <c r="K440">
        <v>0</v>
      </c>
      <c r="M440" s="37">
        <v>0</v>
      </c>
    </row>
    <row r="441" spans="1:13" x14ac:dyDescent="0.2">
      <c r="A441" s="4" t="s">
        <v>179</v>
      </c>
      <c r="C441" t="s">
        <v>45</v>
      </c>
      <c r="D441" s="27">
        <v>405</v>
      </c>
      <c r="E441" s="26">
        <v>5832.25</v>
      </c>
      <c r="F441" s="26">
        <v>5832.25</v>
      </c>
      <c r="G441" s="53"/>
      <c r="H441">
        <v>0</v>
      </c>
      <c r="I441" s="28">
        <f t="shared" si="17"/>
        <v>5832.25</v>
      </c>
      <c r="J441" s="28">
        <f t="shared" si="18"/>
        <v>5832.25</v>
      </c>
      <c r="K441" s="26">
        <v>2916.12</v>
      </c>
      <c r="M441" s="37">
        <v>0</v>
      </c>
    </row>
    <row r="442" spans="1:13" x14ac:dyDescent="0.2">
      <c r="A442" s="4" t="s">
        <v>179</v>
      </c>
      <c r="C442" t="s">
        <v>46</v>
      </c>
      <c r="D442" s="27">
        <v>405</v>
      </c>
      <c r="E442" s="26">
        <v>29161.26</v>
      </c>
      <c r="F442" s="26">
        <v>29161.26</v>
      </c>
      <c r="G442" s="53"/>
      <c r="H442">
        <v>0</v>
      </c>
      <c r="I442" s="28">
        <f t="shared" si="17"/>
        <v>29161.26</v>
      </c>
      <c r="J442" s="28">
        <f t="shared" si="18"/>
        <v>29161.26</v>
      </c>
      <c r="K442">
        <v>0</v>
      </c>
      <c r="M442" s="37">
        <v>0</v>
      </c>
    </row>
    <row r="443" spans="1:13" x14ac:dyDescent="0.2">
      <c r="A443" s="4" t="s">
        <v>179</v>
      </c>
      <c r="C443" t="s">
        <v>48</v>
      </c>
      <c r="D443" s="27">
        <v>405</v>
      </c>
      <c r="E443" s="26">
        <v>19440.84</v>
      </c>
      <c r="F443" s="26">
        <v>19440.84</v>
      </c>
      <c r="G443" s="53"/>
      <c r="H443">
        <v>0</v>
      </c>
      <c r="I443" s="28">
        <f t="shared" si="17"/>
        <v>19440.84</v>
      </c>
      <c r="J443" s="28">
        <f t="shared" si="18"/>
        <v>19440.84</v>
      </c>
      <c r="K443">
        <v>0</v>
      </c>
      <c r="M443" s="37">
        <v>0</v>
      </c>
    </row>
    <row r="444" spans="1:13" x14ac:dyDescent="0.2">
      <c r="A444" s="4" t="s">
        <v>179</v>
      </c>
      <c r="C444" t="s">
        <v>49</v>
      </c>
      <c r="D444" s="27">
        <v>405</v>
      </c>
      <c r="E444" s="26">
        <v>38800</v>
      </c>
      <c r="F444" s="26">
        <v>38800</v>
      </c>
      <c r="G444" s="53"/>
      <c r="H444" s="26">
        <v>7200</v>
      </c>
      <c r="I444" s="28">
        <f t="shared" si="17"/>
        <v>38800</v>
      </c>
      <c r="J444" s="28">
        <f t="shared" si="18"/>
        <v>38800</v>
      </c>
      <c r="K444" s="26">
        <v>14400</v>
      </c>
      <c r="M444" s="37">
        <v>0</v>
      </c>
    </row>
    <row r="445" spans="1:13" x14ac:dyDescent="0.2">
      <c r="A445" s="4" t="s">
        <v>179</v>
      </c>
      <c r="C445" t="s">
        <v>50</v>
      </c>
      <c r="D445" s="27">
        <v>405</v>
      </c>
      <c r="E445" s="26">
        <v>10000</v>
      </c>
      <c r="F445" s="26">
        <v>10000</v>
      </c>
      <c r="G445" s="53"/>
      <c r="H445" s="26">
        <v>6997.18</v>
      </c>
      <c r="I445" s="28">
        <f t="shared" si="17"/>
        <v>10000</v>
      </c>
      <c r="J445" s="28">
        <f t="shared" si="18"/>
        <v>10000</v>
      </c>
      <c r="K445" s="26">
        <v>6997.18</v>
      </c>
      <c r="M445" s="37">
        <v>0.30030000000000001</v>
      </c>
    </row>
    <row r="446" spans="1:13" x14ac:dyDescent="0.2">
      <c r="A446" s="4" t="s">
        <v>179</v>
      </c>
      <c r="C446" t="s">
        <v>90</v>
      </c>
      <c r="D446" s="27">
        <v>405</v>
      </c>
      <c r="E446" s="26">
        <v>15000</v>
      </c>
      <c r="F446" s="26">
        <v>15000</v>
      </c>
      <c r="G446" s="53"/>
      <c r="H446">
        <v>0</v>
      </c>
      <c r="I446" s="28">
        <f t="shared" si="17"/>
        <v>15000</v>
      </c>
      <c r="J446" s="28">
        <f t="shared" si="18"/>
        <v>15000</v>
      </c>
      <c r="K446">
        <v>0</v>
      </c>
      <c r="M446" s="37">
        <v>0</v>
      </c>
    </row>
    <row r="447" spans="1:13" x14ac:dyDescent="0.2">
      <c r="A447" s="4" t="s">
        <v>179</v>
      </c>
      <c r="C447" t="s">
        <v>54</v>
      </c>
      <c r="D447" s="27">
        <v>405</v>
      </c>
      <c r="E447" s="26">
        <v>10000</v>
      </c>
      <c r="F447" s="26">
        <v>10000</v>
      </c>
      <c r="G447" s="53"/>
      <c r="H447">
        <v>0</v>
      </c>
      <c r="I447" s="28">
        <f t="shared" si="17"/>
        <v>10000</v>
      </c>
      <c r="J447" s="28">
        <f t="shared" si="18"/>
        <v>10000</v>
      </c>
      <c r="K447" s="26">
        <v>3417.24</v>
      </c>
      <c r="M447" s="37">
        <v>0</v>
      </c>
    </row>
    <row r="448" spans="1:13" x14ac:dyDescent="0.2">
      <c r="A448" s="4" t="s">
        <v>179</v>
      </c>
      <c r="C448" t="s">
        <v>127</v>
      </c>
      <c r="D448" s="27">
        <v>405</v>
      </c>
      <c r="E448" s="26">
        <v>5000</v>
      </c>
      <c r="F448" s="26">
        <v>5000</v>
      </c>
      <c r="G448" s="53"/>
      <c r="H448">
        <v>0</v>
      </c>
      <c r="I448" s="28">
        <f t="shared" si="17"/>
        <v>5000</v>
      </c>
      <c r="J448" s="28">
        <f t="shared" si="18"/>
        <v>5000</v>
      </c>
      <c r="K448">
        <v>0</v>
      </c>
      <c r="M448" s="37">
        <v>0</v>
      </c>
    </row>
    <row r="449" spans="1:13" x14ac:dyDescent="0.2">
      <c r="A449" s="4" t="s">
        <v>179</v>
      </c>
      <c r="C449" t="s">
        <v>105</v>
      </c>
      <c r="D449" s="27">
        <v>405</v>
      </c>
      <c r="E449" s="26">
        <v>10000</v>
      </c>
      <c r="F449" s="26">
        <v>10000</v>
      </c>
      <c r="G449" s="53"/>
      <c r="H449">
        <v>0</v>
      </c>
      <c r="I449" s="28">
        <f t="shared" si="17"/>
        <v>10000</v>
      </c>
      <c r="J449" s="28">
        <f t="shared" si="18"/>
        <v>10000</v>
      </c>
      <c r="K449">
        <v>0</v>
      </c>
      <c r="M449" s="37">
        <v>0</v>
      </c>
    </row>
    <row r="450" spans="1:13" x14ac:dyDescent="0.2">
      <c r="A450" s="4" t="s">
        <v>179</v>
      </c>
      <c r="C450" t="s">
        <v>59</v>
      </c>
      <c r="D450" s="27">
        <v>405</v>
      </c>
      <c r="E450" s="26">
        <v>12000</v>
      </c>
      <c r="F450" s="26">
        <v>12000</v>
      </c>
      <c r="G450" s="53"/>
      <c r="H450">
        <v>80</v>
      </c>
      <c r="I450" s="28">
        <f t="shared" si="17"/>
        <v>12000</v>
      </c>
      <c r="J450" s="28">
        <f t="shared" si="18"/>
        <v>12000</v>
      </c>
      <c r="K450">
        <v>80</v>
      </c>
      <c r="M450" s="37">
        <v>0.99329999999999996</v>
      </c>
    </row>
    <row r="451" spans="1:13" x14ac:dyDescent="0.2">
      <c r="A451" s="4" t="s">
        <v>179</v>
      </c>
      <c r="C451" t="s">
        <v>60</v>
      </c>
      <c r="D451" s="27">
        <v>405</v>
      </c>
      <c r="E451" s="26">
        <v>10000</v>
      </c>
      <c r="F451" s="26">
        <v>10000</v>
      </c>
      <c r="G451" s="53"/>
      <c r="H451">
        <v>520</v>
      </c>
      <c r="I451" s="28">
        <f t="shared" si="17"/>
        <v>10000</v>
      </c>
      <c r="J451" s="28">
        <f t="shared" si="18"/>
        <v>10000</v>
      </c>
      <c r="K451">
        <v>520</v>
      </c>
      <c r="M451" s="37">
        <v>0.94799999999999995</v>
      </c>
    </row>
    <row r="452" spans="1:13" x14ac:dyDescent="0.2">
      <c r="A452" s="4" t="s">
        <v>179</v>
      </c>
      <c r="C452" t="s">
        <v>180</v>
      </c>
      <c r="D452" s="27">
        <v>405</v>
      </c>
      <c r="E452" s="26">
        <v>25000</v>
      </c>
      <c r="F452" s="26">
        <v>25000</v>
      </c>
      <c r="G452" s="53"/>
      <c r="H452">
        <v>0</v>
      </c>
      <c r="I452" s="28">
        <f t="shared" si="17"/>
        <v>25000</v>
      </c>
      <c r="J452" s="28">
        <f t="shared" si="18"/>
        <v>25000</v>
      </c>
      <c r="K452">
        <v>0</v>
      </c>
      <c r="M452" s="37">
        <v>0</v>
      </c>
    </row>
    <row r="453" spans="1:13" x14ac:dyDescent="0.2">
      <c r="A453" s="4" t="s">
        <v>179</v>
      </c>
      <c r="C453" t="s">
        <v>64</v>
      </c>
      <c r="D453" s="27">
        <v>405</v>
      </c>
      <c r="E453" s="26">
        <v>110000</v>
      </c>
      <c r="F453" s="26">
        <v>110000</v>
      </c>
      <c r="G453" s="53"/>
      <c r="H453">
        <v>0</v>
      </c>
      <c r="I453" s="28">
        <f t="shared" ref="I453:I516" si="19">E453</f>
        <v>110000</v>
      </c>
      <c r="J453" s="28">
        <f t="shared" ref="J453:J516" si="20">F453</f>
        <v>110000</v>
      </c>
      <c r="K453">
        <v>0</v>
      </c>
      <c r="M453" s="37">
        <v>0</v>
      </c>
    </row>
    <row r="454" spans="1:13" x14ac:dyDescent="0.2">
      <c r="A454" s="4" t="s">
        <v>179</v>
      </c>
      <c r="C454" t="s">
        <v>64</v>
      </c>
      <c r="D454" s="27">
        <v>405</v>
      </c>
      <c r="E454" s="26">
        <v>20000</v>
      </c>
      <c r="F454" s="26">
        <v>20000</v>
      </c>
      <c r="G454" s="53"/>
      <c r="H454">
        <v>0</v>
      </c>
      <c r="I454" s="28">
        <f t="shared" si="19"/>
        <v>20000</v>
      </c>
      <c r="J454" s="28">
        <f t="shared" si="20"/>
        <v>20000</v>
      </c>
      <c r="K454">
        <v>0</v>
      </c>
      <c r="M454" s="37">
        <v>0</v>
      </c>
    </row>
    <row r="455" spans="1:13" x14ac:dyDescent="0.2">
      <c r="A455" s="4" t="s">
        <v>182</v>
      </c>
      <c r="B455" s="4" t="s">
        <v>181</v>
      </c>
      <c r="C455" t="s">
        <v>43</v>
      </c>
      <c r="D455" s="27">
        <v>401</v>
      </c>
      <c r="E455" s="26">
        <v>3869952.65</v>
      </c>
      <c r="F455" s="26">
        <v>4452514.55</v>
      </c>
      <c r="G455" s="53"/>
      <c r="H455" s="26">
        <v>833102.62</v>
      </c>
      <c r="I455" s="28">
        <f t="shared" si="19"/>
        <v>3869952.65</v>
      </c>
      <c r="J455" s="28">
        <f t="shared" si="20"/>
        <v>4452514.55</v>
      </c>
      <c r="K455" s="26">
        <v>1816966.29</v>
      </c>
      <c r="M455" s="37">
        <v>0.1308</v>
      </c>
    </row>
    <row r="456" spans="1:13" x14ac:dyDescent="0.2">
      <c r="A456" s="4" t="s">
        <v>182</v>
      </c>
      <c r="C456" t="s">
        <v>89</v>
      </c>
      <c r="D456" s="27">
        <v>401</v>
      </c>
      <c r="E456" s="26">
        <v>127231.32</v>
      </c>
      <c r="F456" s="26">
        <v>146384.04</v>
      </c>
      <c r="G456" s="53"/>
      <c r="H456">
        <v>0</v>
      </c>
      <c r="I456" s="28">
        <f t="shared" si="19"/>
        <v>127231.32</v>
      </c>
      <c r="J456" s="28">
        <f t="shared" si="20"/>
        <v>146384.04</v>
      </c>
      <c r="K456">
        <v>0</v>
      </c>
      <c r="M456" s="37">
        <v>0</v>
      </c>
    </row>
    <row r="457" spans="1:13" x14ac:dyDescent="0.2">
      <c r="A457" s="4" t="s">
        <v>182</v>
      </c>
      <c r="C457" t="s">
        <v>45</v>
      </c>
      <c r="D457" s="27">
        <v>401</v>
      </c>
      <c r="E457" s="26">
        <v>95423.49</v>
      </c>
      <c r="F457" s="26">
        <v>109788.03</v>
      </c>
      <c r="G457" s="53"/>
      <c r="H457">
        <v>0</v>
      </c>
      <c r="I457" s="28">
        <f t="shared" si="19"/>
        <v>95423.49</v>
      </c>
      <c r="J457" s="28">
        <f t="shared" si="20"/>
        <v>109788.03</v>
      </c>
      <c r="K457" s="26">
        <v>46175.23</v>
      </c>
      <c r="M457" s="37">
        <v>0.1308</v>
      </c>
    </row>
    <row r="458" spans="1:13" x14ac:dyDescent="0.2">
      <c r="A458" s="4" t="s">
        <v>182</v>
      </c>
      <c r="C458" t="s">
        <v>46</v>
      </c>
      <c r="D458" s="27">
        <v>401</v>
      </c>
      <c r="E458" s="26">
        <v>477117.45</v>
      </c>
      <c r="F458" s="26">
        <v>548940.15</v>
      </c>
      <c r="G458" s="53"/>
      <c r="H458">
        <v>0</v>
      </c>
      <c r="I458" s="28">
        <f t="shared" si="19"/>
        <v>477117.45</v>
      </c>
      <c r="J458" s="28">
        <f t="shared" si="20"/>
        <v>548940.15</v>
      </c>
      <c r="K458" s="26">
        <v>19068.79</v>
      </c>
      <c r="M458" s="37">
        <v>0.1308</v>
      </c>
    </row>
    <row r="459" spans="1:13" x14ac:dyDescent="0.2">
      <c r="A459" s="4" t="s">
        <v>182</v>
      </c>
      <c r="C459" t="s">
        <v>48</v>
      </c>
      <c r="D459" s="27">
        <v>401</v>
      </c>
      <c r="E459" s="26">
        <v>318078.3</v>
      </c>
      <c r="F459" s="26">
        <v>365960.1</v>
      </c>
      <c r="G459" s="53"/>
      <c r="H459">
        <v>0</v>
      </c>
      <c r="I459" s="28">
        <f t="shared" si="19"/>
        <v>318078.3</v>
      </c>
      <c r="J459" s="28">
        <f t="shared" si="20"/>
        <v>365960.1</v>
      </c>
      <c r="K459">
        <v>0</v>
      </c>
      <c r="M459" s="37">
        <v>0</v>
      </c>
    </row>
    <row r="460" spans="1:13" x14ac:dyDescent="0.2">
      <c r="A460" s="4" t="s">
        <v>182</v>
      </c>
      <c r="C460" t="s">
        <v>49</v>
      </c>
      <c r="D460" s="27">
        <v>401</v>
      </c>
      <c r="E460" s="26">
        <v>485000</v>
      </c>
      <c r="F460" s="26">
        <v>485000</v>
      </c>
      <c r="G460" s="53"/>
      <c r="H460" s="26">
        <v>112500.12</v>
      </c>
      <c r="I460" s="28">
        <f t="shared" si="19"/>
        <v>485000</v>
      </c>
      <c r="J460" s="28">
        <f t="shared" si="20"/>
        <v>485000</v>
      </c>
      <c r="K460" s="26">
        <v>251090.66</v>
      </c>
      <c r="M460" s="37">
        <v>-1.9E-3</v>
      </c>
    </row>
    <row r="461" spans="1:13" x14ac:dyDescent="0.2">
      <c r="A461" s="4" t="s">
        <v>182</v>
      </c>
      <c r="C461" t="s">
        <v>50</v>
      </c>
      <c r="D461" s="27">
        <v>401</v>
      </c>
      <c r="E461" s="26">
        <v>10000</v>
      </c>
      <c r="F461" s="26">
        <v>10000</v>
      </c>
      <c r="G461" s="53"/>
      <c r="H461" s="26">
        <v>6471</v>
      </c>
      <c r="I461" s="28">
        <f t="shared" si="19"/>
        <v>10000</v>
      </c>
      <c r="J461" s="28">
        <f t="shared" si="20"/>
        <v>10000</v>
      </c>
      <c r="K461" s="26">
        <v>15953.6</v>
      </c>
      <c r="M461" s="37">
        <v>0.35289999999999999</v>
      </c>
    </row>
    <row r="462" spans="1:13" x14ac:dyDescent="0.2">
      <c r="A462" s="4" t="s">
        <v>182</v>
      </c>
      <c r="C462" t="s">
        <v>52</v>
      </c>
      <c r="D462" s="27">
        <v>401</v>
      </c>
      <c r="E462" s="26">
        <v>15000</v>
      </c>
      <c r="F462" s="26">
        <v>25000</v>
      </c>
      <c r="G462" s="53"/>
      <c r="H462" s="26">
        <v>6200.43</v>
      </c>
      <c r="I462" s="28">
        <f t="shared" si="19"/>
        <v>15000</v>
      </c>
      <c r="J462" s="28">
        <f t="shared" si="20"/>
        <v>25000</v>
      </c>
      <c r="K462" s="26">
        <v>20607.93</v>
      </c>
      <c r="M462" s="37">
        <v>0.58660000000000001</v>
      </c>
    </row>
    <row r="463" spans="1:13" x14ac:dyDescent="0.2">
      <c r="A463" s="4" t="s">
        <v>182</v>
      </c>
      <c r="C463" t="s">
        <v>53</v>
      </c>
      <c r="D463" s="27">
        <v>401</v>
      </c>
      <c r="E463" s="26">
        <v>5000</v>
      </c>
      <c r="F463" s="26">
        <v>5000</v>
      </c>
      <c r="G463" s="53"/>
      <c r="H463">
        <v>0</v>
      </c>
      <c r="I463" s="28">
        <f t="shared" si="19"/>
        <v>5000</v>
      </c>
      <c r="J463" s="28">
        <f t="shared" si="20"/>
        <v>5000</v>
      </c>
      <c r="K463" s="26">
        <v>18871</v>
      </c>
      <c r="M463" s="37">
        <v>0</v>
      </c>
    </row>
    <row r="464" spans="1:13" x14ac:dyDescent="0.2">
      <c r="A464" s="4" t="s">
        <v>182</v>
      </c>
      <c r="C464" t="s">
        <v>54</v>
      </c>
      <c r="D464" s="27">
        <v>401</v>
      </c>
      <c r="E464" s="26">
        <v>200000</v>
      </c>
      <c r="F464" s="26">
        <v>200000</v>
      </c>
      <c r="G464" s="53"/>
      <c r="H464">
        <v>0</v>
      </c>
      <c r="I464" s="28">
        <f t="shared" si="19"/>
        <v>200000</v>
      </c>
      <c r="J464" s="28">
        <f t="shared" si="20"/>
        <v>200000</v>
      </c>
      <c r="K464" s="26">
        <v>86385.51</v>
      </c>
      <c r="M464" s="37">
        <v>0</v>
      </c>
    </row>
    <row r="465" spans="1:13" x14ac:dyDescent="0.2">
      <c r="A465" s="4" t="s">
        <v>182</v>
      </c>
      <c r="C465" t="s">
        <v>55</v>
      </c>
      <c r="D465" s="27">
        <v>401</v>
      </c>
      <c r="E465" s="26">
        <v>80000</v>
      </c>
      <c r="F465" s="26">
        <v>80000</v>
      </c>
      <c r="G465" s="53"/>
      <c r="H465" s="26">
        <v>33129.599999999999</v>
      </c>
      <c r="I465" s="28">
        <f t="shared" si="19"/>
        <v>80000</v>
      </c>
      <c r="J465" s="28">
        <f t="shared" si="20"/>
        <v>80000</v>
      </c>
      <c r="K465" s="26">
        <v>104543.38</v>
      </c>
      <c r="M465" s="37">
        <v>0.58589999999999998</v>
      </c>
    </row>
    <row r="466" spans="1:13" x14ac:dyDescent="0.2">
      <c r="A466" s="4" t="s">
        <v>182</v>
      </c>
      <c r="C466" t="s">
        <v>126</v>
      </c>
      <c r="D466" s="27">
        <v>401</v>
      </c>
      <c r="E466" s="26">
        <v>9600</v>
      </c>
      <c r="F466" s="26">
        <v>9600</v>
      </c>
      <c r="G466" s="53"/>
      <c r="H466">
        <v>0</v>
      </c>
      <c r="I466" s="28">
        <f t="shared" si="19"/>
        <v>9600</v>
      </c>
      <c r="J466" s="28">
        <f t="shared" si="20"/>
        <v>9600</v>
      </c>
      <c r="K466">
        <v>0</v>
      </c>
      <c r="M466" s="37">
        <v>0</v>
      </c>
    </row>
    <row r="467" spans="1:13" x14ac:dyDescent="0.2">
      <c r="A467" s="4" t="s">
        <v>182</v>
      </c>
      <c r="C467" t="s">
        <v>56</v>
      </c>
      <c r="D467" s="27">
        <v>401</v>
      </c>
      <c r="E467" s="26">
        <v>2400</v>
      </c>
      <c r="F467" s="26">
        <v>2400</v>
      </c>
      <c r="G467" s="53"/>
      <c r="H467">
        <v>0</v>
      </c>
      <c r="I467" s="28">
        <f t="shared" si="19"/>
        <v>2400</v>
      </c>
      <c r="J467" s="28">
        <f t="shared" si="20"/>
        <v>2400</v>
      </c>
      <c r="K467">
        <v>0</v>
      </c>
      <c r="M467" s="37">
        <v>0</v>
      </c>
    </row>
    <row r="468" spans="1:13" x14ac:dyDescent="0.2">
      <c r="A468" s="4" t="s">
        <v>182</v>
      </c>
      <c r="C468" t="s">
        <v>183</v>
      </c>
      <c r="D468" s="27">
        <v>401</v>
      </c>
      <c r="E468">
        <v>0</v>
      </c>
      <c r="F468" s="26">
        <v>19800</v>
      </c>
      <c r="G468" s="53"/>
      <c r="H468">
        <v>0</v>
      </c>
      <c r="I468" s="28">
        <f t="shared" si="19"/>
        <v>0</v>
      </c>
      <c r="J468" s="28">
        <f t="shared" si="20"/>
        <v>19800</v>
      </c>
      <c r="K468" s="26">
        <v>13000</v>
      </c>
      <c r="M468" s="37">
        <v>0</v>
      </c>
    </row>
    <row r="469" spans="1:13" x14ac:dyDescent="0.2">
      <c r="A469" s="4" t="s">
        <v>182</v>
      </c>
      <c r="C469" t="s">
        <v>58</v>
      </c>
      <c r="D469" s="27">
        <v>401</v>
      </c>
      <c r="E469" s="26">
        <v>70000</v>
      </c>
      <c r="F469" s="26">
        <v>60000</v>
      </c>
      <c r="G469" s="53"/>
      <c r="H469" s="26">
        <v>11506.05</v>
      </c>
      <c r="I469" s="28">
        <f t="shared" si="19"/>
        <v>70000</v>
      </c>
      <c r="J469" s="28">
        <f t="shared" si="20"/>
        <v>60000</v>
      </c>
      <c r="K469" s="26">
        <v>23236.05</v>
      </c>
      <c r="M469" s="37">
        <v>0.83560000000000001</v>
      </c>
    </row>
    <row r="470" spans="1:13" x14ac:dyDescent="0.2">
      <c r="A470" s="4" t="s">
        <v>182</v>
      </c>
      <c r="C470" t="s">
        <v>105</v>
      </c>
      <c r="D470" s="27">
        <v>401</v>
      </c>
      <c r="E470" s="26">
        <v>15000</v>
      </c>
      <c r="F470" s="26">
        <v>15000</v>
      </c>
      <c r="G470" s="53"/>
      <c r="H470" s="26">
        <v>26660</v>
      </c>
      <c r="I470" s="28">
        <f t="shared" si="19"/>
        <v>15000</v>
      </c>
      <c r="J470" s="28">
        <f t="shared" si="20"/>
        <v>15000</v>
      </c>
      <c r="K470" s="26">
        <v>26660</v>
      </c>
      <c r="M470" s="37">
        <v>-0.77729999999999999</v>
      </c>
    </row>
    <row r="471" spans="1:13" x14ac:dyDescent="0.2">
      <c r="A471" s="4" t="s">
        <v>182</v>
      </c>
      <c r="C471" t="s">
        <v>59</v>
      </c>
      <c r="D471" s="27">
        <v>401</v>
      </c>
      <c r="E471" s="26">
        <v>90000</v>
      </c>
      <c r="F471" s="26">
        <v>90000</v>
      </c>
      <c r="G471" s="53"/>
      <c r="H471" s="26">
        <v>31791.93</v>
      </c>
      <c r="I471" s="28">
        <f t="shared" si="19"/>
        <v>90000</v>
      </c>
      <c r="J471" s="28">
        <f t="shared" si="20"/>
        <v>90000</v>
      </c>
      <c r="K471" s="26">
        <v>60848.73</v>
      </c>
      <c r="M471" s="37">
        <v>0.64680000000000004</v>
      </c>
    </row>
    <row r="472" spans="1:13" x14ac:dyDescent="0.2">
      <c r="A472" s="4" t="s">
        <v>182</v>
      </c>
      <c r="C472" t="s">
        <v>60</v>
      </c>
      <c r="D472" s="27">
        <v>401</v>
      </c>
      <c r="E472" s="26">
        <v>20000</v>
      </c>
      <c r="F472" s="26">
        <v>20000</v>
      </c>
      <c r="G472" s="53"/>
      <c r="H472" s="26">
        <v>10568</v>
      </c>
      <c r="I472" s="28">
        <f t="shared" si="19"/>
        <v>20000</v>
      </c>
      <c r="J472" s="28">
        <f t="shared" si="20"/>
        <v>20000</v>
      </c>
      <c r="K472" s="26">
        <v>17204</v>
      </c>
      <c r="M472" s="37">
        <v>0.47160000000000002</v>
      </c>
    </row>
    <row r="473" spans="1:13" x14ac:dyDescent="0.2">
      <c r="A473" s="4" t="s">
        <v>182</v>
      </c>
      <c r="C473" t="s">
        <v>184</v>
      </c>
      <c r="D473" s="27">
        <v>401</v>
      </c>
      <c r="E473" s="26">
        <v>40000</v>
      </c>
      <c r="F473" s="26">
        <v>40000</v>
      </c>
      <c r="G473" s="53"/>
      <c r="H473">
        <v>0</v>
      </c>
      <c r="I473" s="28">
        <f t="shared" si="19"/>
        <v>40000</v>
      </c>
      <c r="J473" s="28">
        <f t="shared" si="20"/>
        <v>40000</v>
      </c>
      <c r="K473" s="26">
        <v>48800</v>
      </c>
      <c r="M473" s="37">
        <v>0</v>
      </c>
    </row>
    <row r="474" spans="1:13" x14ac:dyDescent="0.2">
      <c r="A474" s="4" t="s">
        <v>182</v>
      </c>
      <c r="C474" t="s">
        <v>210</v>
      </c>
      <c r="D474" s="27">
        <v>401</v>
      </c>
      <c r="E474">
        <v>0</v>
      </c>
      <c r="F474">
        <v>0</v>
      </c>
      <c r="G474" s="53"/>
      <c r="H474"/>
      <c r="I474" s="28">
        <f t="shared" si="19"/>
        <v>0</v>
      </c>
      <c r="J474" s="28">
        <f t="shared" si="20"/>
        <v>0</v>
      </c>
      <c r="K474" s="26">
        <v>10330.01</v>
      </c>
      <c r="M474" s="37"/>
    </row>
    <row r="475" spans="1:13" x14ac:dyDescent="0.2">
      <c r="A475" s="4" t="s">
        <v>186</v>
      </c>
      <c r="B475" s="4" t="s">
        <v>185</v>
      </c>
      <c r="C475" t="s">
        <v>43</v>
      </c>
      <c r="D475" s="42" t="s">
        <v>189</v>
      </c>
      <c r="E475" s="26">
        <v>583057.72</v>
      </c>
      <c r="F475" s="26">
        <v>583562</v>
      </c>
      <c r="G475" s="53"/>
      <c r="H475" s="26">
        <v>74409.06</v>
      </c>
      <c r="I475" s="28">
        <f t="shared" si="19"/>
        <v>583057.72</v>
      </c>
      <c r="J475" s="28">
        <f t="shared" si="20"/>
        <v>583562</v>
      </c>
      <c r="K475" s="26">
        <v>140466.12</v>
      </c>
      <c r="M475" s="37">
        <v>8.9999999999999998E-4</v>
      </c>
    </row>
    <row r="476" spans="1:13" x14ac:dyDescent="0.2">
      <c r="A476" s="4" t="s">
        <v>186</v>
      </c>
      <c r="C476" t="s">
        <v>89</v>
      </c>
      <c r="D476" s="42" t="s">
        <v>189</v>
      </c>
      <c r="E476" s="26">
        <v>19169.02</v>
      </c>
      <c r="F476" s="26">
        <v>19185.599999999999</v>
      </c>
      <c r="G476" s="53"/>
      <c r="H476">
        <v>0</v>
      </c>
      <c r="I476" s="28">
        <f t="shared" si="19"/>
        <v>19169.02</v>
      </c>
      <c r="J476" s="28">
        <f t="shared" si="20"/>
        <v>19185.599999999999</v>
      </c>
      <c r="K476">
        <v>0</v>
      </c>
      <c r="M476" s="37">
        <v>0</v>
      </c>
    </row>
    <row r="477" spans="1:13" x14ac:dyDescent="0.2">
      <c r="A477" s="4" t="s">
        <v>186</v>
      </c>
      <c r="C477" t="s">
        <v>45</v>
      </c>
      <c r="D477" s="42" t="s">
        <v>189</v>
      </c>
      <c r="E477" s="26">
        <v>14376.77</v>
      </c>
      <c r="F477" s="26">
        <v>14389.2</v>
      </c>
      <c r="G477" s="53"/>
      <c r="H477">
        <v>0</v>
      </c>
      <c r="I477" s="28">
        <f t="shared" si="19"/>
        <v>14376.77</v>
      </c>
      <c r="J477" s="28">
        <f t="shared" si="20"/>
        <v>14389.2</v>
      </c>
      <c r="K477" s="26">
        <v>3045.51</v>
      </c>
      <c r="M477" s="37">
        <v>8.9999999999999998E-4</v>
      </c>
    </row>
    <row r="478" spans="1:13" x14ac:dyDescent="0.2">
      <c r="A478" s="4" t="s">
        <v>186</v>
      </c>
      <c r="C478" t="s">
        <v>46</v>
      </c>
      <c r="D478" s="42" t="s">
        <v>189</v>
      </c>
      <c r="E478" s="26">
        <v>71883.83</v>
      </c>
      <c r="F478" s="26">
        <v>71946</v>
      </c>
      <c r="G478" s="53"/>
      <c r="H478">
        <v>0</v>
      </c>
      <c r="I478" s="28">
        <f t="shared" si="19"/>
        <v>71883.83</v>
      </c>
      <c r="J478" s="28">
        <f t="shared" si="20"/>
        <v>71946</v>
      </c>
      <c r="K478">
        <v>0</v>
      </c>
      <c r="M478" s="37">
        <v>8.9999999999999998E-4</v>
      </c>
    </row>
    <row r="479" spans="1:13" x14ac:dyDescent="0.2">
      <c r="A479" s="4" t="s">
        <v>186</v>
      </c>
      <c r="C479" t="s">
        <v>48</v>
      </c>
      <c r="D479" s="42" t="s">
        <v>189</v>
      </c>
      <c r="E479" s="26">
        <v>47922.55</v>
      </c>
      <c r="F479" s="26">
        <v>47964</v>
      </c>
      <c r="G479" s="53"/>
      <c r="H479">
        <v>0</v>
      </c>
      <c r="I479" s="28">
        <f t="shared" si="19"/>
        <v>47922.55</v>
      </c>
      <c r="J479" s="28">
        <f t="shared" si="20"/>
        <v>47964</v>
      </c>
      <c r="K479">
        <v>0</v>
      </c>
      <c r="M479" s="37">
        <v>0</v>
      </c>
    </row>
    <row r="480" spans="1:13" x14ac:dyDescent="0.2">
      <c r="A480" s="4" t="s">
        <v>186</v>
      </c>
      <c r="C480" t="s">
        <v>49</v>
      </c>
      <c r="D480" s="42" t="s">
        <v>189</v>
      </c>
      <c r="E480" s="26">
        <v>102000</v>
      </c>
      <c r="F480" s="26">
        <v>116400</v>
      </c>
      <c r="G480" s="53"/>
      <c r="H480" s="26">
        <v>13200</v>
      </c>
      <c r="I480" s="28">
        <f t="shared" si="19"/>
        <v>102000</v>
      </c>
      <c r="J480" s="28">
        <f t="shared" si="20"/>
        <v>116400</v>
      </c>
      <c r="K480" s="26">
        <v>25200</v>
      </c>
      <c r="M480" s="37">
        <v>0.1237</v>
      </c>
    </row>
    <row r="481" spans="1:13" x14ac:dyDescent="0.2">
      <c r="A481" s="4" t="s">
        <v>186</v>
      </c>
      <c r="C481" t="s">
        <v>50</v>
      </c>
      <c r="D481" s="42" t="s">
        <v>189</v>
      </c>
      <c r="E481" s="26">
        <v>10000</v>
      </c>
      <c r="F481" s="26">
        <v>10000</v>
      </c>
      <c r="G481" s="53"/>
      <c r="H481">
        <v>998</v>
      </c>
      <c r="I481" s="28">
        <f t="shared" si="19"/>
        <v>10000</v>
      </c>
      <c r="J481" s="28">
        <f t="shared" si="20"/>
        <v>10000</v>
      </c>
      <c r="K481" s="26">
        <v>3671.01</v>
      </c>
      <c r="M481" s="37">
        <v>0.9002</v>
      </c>
    </row>
    <row r="482" spans="1:13" x14ac:dyDescent="0.2">
      <c r="A482" s="4" t="s">
        <v>186</v>
      </c>
      <c r="C482" t="s">
        <v>51</v>
      </c>
      <c r="D482" s="42" t="s">
        <v>189</v>
      </c>
      <c r="E482" s="26">
        <v>6500</v>
      </c>
      <c r="F482" s="26">
        <v>6500</v>
      </c>
      <c r="G482" s="53"/>
      <c r="H482" s="26">
        <v>1972</v>
      </c>
      <c r="I482" s="28">
        <f t="shared" si="19"/>
        <v>6500</v>
      </c>
      <c r="J482" s="28">
        <f t="shared" si="20"/>
        <v>6500</v>
      </c>
      <c r="K482" s="26">
        <v>1972</v>
      </c>
      <c r="M482" s="37">
        <v>0.6966</v>
      </c>
    </row>
    <row r="483" spans="1:13" x14ac:dyDescent="0.2">
      <c r="A483" s="4" t="s">
        <v>186</v>
      </c>
      <c r="C483" t="s">
        <v>90</v>
      </c>
      <c r="D483" s="42" t="s">
        <v>189</v>
      </c>
      <c r="E483" s="26">
        <v>4000</v>
      </c>
      <c r="F483" s="26">
        <v>4000</v>
      </c>
      <c r="G483" s="53"/>
      <c r="H483">
        <v>0</v>
      </c>
      <c r="I483" s="28">
        <f t="shared" si="19"/>
        <v>4000</v>
      </c>
      <c r="J483" s="28">
        <f t="shared" si="20"/>
        <v>4000</v>
      </c>
      <c r="K483">
        <v>0</v>
      </c>
      <c r="M483" s="37">
        <v>0</v>
      </c>
    </row>
    <row r="484" spans="1:13" x14ac:dyDescent="0.2">
      <c r="A484" s="4" t="s">
        <v>186</v>
      </c>
      <c r="C484" t="s">
        <v>125</v>
      </c>
      <c r="D484" s="42" t="s">
        <v>189</v>
      </c>
      <c r="E484" s="26">
        <v>6000</v>
      </c>
      <c r="F484" s="26">
        <v>6000</v>
      </c>
      <c r="G484" s="53"/>
      <c r="H484">
        <v>0</v>
      </c>
      <c r="I484" s="28">
        <f t="shared" si="19"/>
        <v>6000</v>
      </c>
      <c r="J484" s="28">
        <f t="shared" si="20"/>
        <v>6000</v>
      </c>
      <c r="K484">
        <v>0</v>
      </c>
      <c r="M484" s="37">
        <v>0</v>
      </c>
    </row>
    <row r="485" spans="1:13" x14ac:dyDescent="0.2">
      <c r="A485" s="4" t="s">
        <v>186</v>
      </c>
      <c r="C485" t="s">
        <v>52</v>
      </c>
      <c r="D485" s="42" t="s">
        <v>189</v>
      </c>
      <c r="E485" s="26">
        <v>5000</v>
      </c>
      <c r="F485" s="26">
        <v>5000</v>
      </c>
      <c r="G485" s="53"/>
      <c r="H485">
        <v>580</v>
      </c>
      <c r="I485" s="28">
        <f t="shared" si="19"/>
        <v>5000</v>
      </c>
      <c r="J485" s="28">
        <f t="shared" si="20"/>
        <v>5000</v>
      </c>
      <c r="K485" s="26">
        <v>8050</v>
      </c>
      <c r="M485" s="37">
        <v>0.88400000000000001</v>
      </c>
    </row>
    <row r="486" spans="1:13" x14ac:dyDescent="0.2">
      <c r="A486" s="4" t="s">
        <v>186</v>
      </c>
      <c r="C486" t="s">
        <v>53</v>
      </c>
      <c r="D486" s="42" t="s">
        <v>189</v>
      </c>
      <c r="E486" s="26">
        <v>6000</v>
      </c>
      <c r="F486" s="26">
        <v>6000</v>
      </c>
      <c r="G486" s="53"/>
      <c r="H486">
        <v>0</v>
      </c>
      <c r="I486" s="28">
        <f t="shared" si="19"/>
        <v>6000</v>
      </c>
      <c r="J486" s="28">
        <f t="shared" si="20"/>
        <v>6000</v>
      </c>
      <c r="K486">
        <v>193</v>
      </c>
      <c r="M486" s="37">
        <v>0</v>
      </c>
    </row>
    <row r="487" spans="1:13" x14ac:dyDescent="0.2">
      <c r="A487" s="4" t="s">
        <v>186</v>
      </c>
      <c r="C487" t="s">
        <v>187</v>
      </c>
      <c r="D487" s="42" t="s">
        <v>189</v>
      </c>
      <c r="E487" s="26">
        <v>30000</v>
      </c>
      <c r="F487" s="26">
        <v>30000</v>
      </c>
      <c r="G487" s="53"/>
      <c r="H487">
        <v>365</v>
      </c>
      <c r="I487" s="28">
        <f t="shared" si="19"/>
        <v>30000</v>
      </c>
      <c r="J487" s="28">
        <f t="shared" si="20"/>
        <v>30000</v>
      </c>
      <c r="K487">
        <v>833.49</v>
      </c>
      <c r="M487" s="37">
        <v>0.98780000000000001</v>
      </c>
    </row>
    <row r="488" spans="1:13" x14ac:dyDescent="0.2">
      <c r="A488" s="4" t="s">
        <v>186</v>
      </c>
      <c r="C488" t="s">
        <v>54</v>
      </c>
      <c r="D488" s="42" t="s">
        <v>189</v>
      </c>
      <c r="E488" s="26">
        <v>70000</v>
      </c>
      <c r="F488" s="26">
        <v>70000</v>
      </c>
      <c r="G488" s="53"/>
      <c r="H488">
        <v>0</v>
      </c>
      <c r="I488" s="28">
        <f t="shared" si="19"/>
        <v>70000</v>
      </c>
      <c r="J488" s="28">
        <f t="shared" si="20"/>
        <v>70000</v>
      </c>
      <c r="K488" s="26">
        <v>24400.62</v>
      </c>
      <c r="M488" s="37">
        <v>0</v>
      </c>
    </row>
    <row r="489" spans="1:13" x14ac:dyDescent="0.2">
      <c r="A489" s="4" t="s">
        <v>186</v>
      </c>
      <c r="C489" t="s">
        <v>55</v>
      </c>
      <c r="D489" s="42" t="s">
        <v>189</v>
      </c>
      <c r="E489" s="26">
        <v>25000</v>
      </c>
      <c r="F489" s="26">
        <v>25000</v>
      </c>
      <c r="G489" s="53"/>
      <c r="H489">
        <v>0</v>
      </c>
      <c r="I489" s="28">
        <f t="shared" si="19"/>
        <v>25000</v>
      </c>
      <c r="J489" s="28">
        <f t="shared" si="20"/>
        <v>25000</v>
      </c>
      <c r="K489">
        <v>0</v>
      </c>
      <c r="M489" s="37">
        <v>0</v>
      </c>
    </row>
    <row r="490" spans="1:13" x14ac:dyDescent="0.2">
      <c r="A490" s="4" t="s">
        <v>186</v>
      </c>
      <c r="C490" t="s">
        <v>158</v>
      </c>
      <c r="D490" s="42" t="s">
        <v>189</v>
      </c>
      <c r="E490" s="26">
        <v>15000</v>
      </c>
      <c r="F490" s="26">
        <v>15000</v>
      </c>
      <c r="G490" s="53"/>
      <c r="H490">
        <v>0</v>
      </c>
      <c r="I490" s="28">
        <f t="shared" si="19"/>
        <v>15000</v>
      </c>
      <c r="J490" s="28">
        <f t="shared" si="20"/>
        <v>15000</v>
      </c>
      <c r="K490">
        <v>0</v>
      </c>
      <c r="M490" s="37">
        <v>0</v>
      </c>
    </row>
    <row r="491" spans="1:13" x14ac:dyDescent="0.2">
      <c r="A491" s="4" t="s">
        <v>186</v>
      </c>
      <c r="C491" t="s">
        <v>101</v>
      </c>
      <c r="D491" s="42" t="s">
        <v>189</v>
      </c>
      <c r="E491" s="26">
        <v>8000</v>
      </c>
      <c r="F491" s="26">
        <v>8000</v>
      </c>
      <c r="G491" s="53"/>
      <c r="H491">
        <v>0</v>
      </c>
      <c r="I491" s="28">
        <f t="shared" si="19"/>
        <v>8000</v>
      </c>
      <c r="J491" s="28">
        <f t="shared" si="20"/>
        <v>8000</v>
      </c>
      <c r="K491">
        <v>0</v>
      </c>
      <c r="M491" s="37">
        <v>0</v>
      </c>
    </row>
    <row r="492" spans="1:13" x14ac:dyDescent="0.2">
      <c r="A492" s="4" t="s">
        <v>186</v>
      </c>
      <c r="C492" t="s">
        <v>56</v>
      </c>
      <c r="D492" s="42" t="s">
        <v>189</v>
      </c>
      <c r="E492" s="26">
        <v>2400</v>
      </c>
      <c r="F492" s="26">
        <v>2400</v>
      </c>
      <c r="G492" s="53"/>
      <c r="H492">
        <v>0</v>
      </c>
      <c r="I492" s="28">
        <f t="shared" si="19"/>
        <v>2400</v>
      </c>
      <c r="J492" s="28">
        <f t="shared" si="20"/>
        <v>2400</v>
      </c>
      <c r="K492">
        <v>0</v>
      </c>
      <c r="M492" s="37">
        <v>0</v>
      </c>
    </row>
    <row r="493" spans="1:13" x14ac:dyDescent="0.2">
      <c r="A493" s="4" t="s">
        <v>186</v>
      </c>
      <c r="C493" t="s">
        <v>57</v>
      </c>
      <c r="D493" s="42" t="s">
        <v>189</v>
      </c>
      <c r="E493" s="26">
        <v>1500</v>
      </c>
      <c r="F493" s="26">
        <v>1500</v>
      </c>
      <c r="G493" s="53"/>
      <c r="H493">
        <v>0</v>
      </c>
      <c r="I493" s="28">
        <f t="shared" si="19"/>
        <v>1500</v>
      </c>
      <c r="J493" s="28">
        <f t="shared" si="20"/>
        <v>1500</v>
      </c>
      <c r="K493">
        <v>0</v>
      </c>
      <c r="M493" s="37">
        <v>0</v>
      </c>
    </row>
    <row r="494" spans="1:13" x14ac:dyDescent="0.2">
      <c r="A494" s="4" t="s">
        <v>186</v>
      </c>
      <c r="C494" t="s">
        <v>58</v>
      </c>
      <c r="D494" s="42" t="s">
        <v>189</v>
      </c>
      <c r="E494" s="26">
        <v>5000</v>
      </c>
      <c r="F494" s="26">
        <v>5000</v>
      </c>
      <c r="G494" s="53"/>
      <c r="H494" s="26">
        <v>15885.05</v>
      </c>
      <c r="I494" s="28">
        <f t="shared" si="19"/>
        <v>5000</v>
      </c>
      <c r="J494" s="28">
        <f t="shared" si="20"/>
        <v>5000</v>
      </c>
      <c r="K494" s="26">
        <v>17176.43</v>
      </c>
      <c r="M494" s="37">
        <v>-2.177</v>
      </c>
    </row>
    <row r="495" spans="1:13" x14ac:dyDescent="0.2">
      <c r="A495" s="4" t="s">
        <v>186</v>
      </c>
      <c r="C495" t="s">
        <v>105</v>
      </c>
      <c r="D495" s="42" t="s">
        <v>189</v>
      </c>
      <c r="E495" s="26">
        <v>7000</v>
      </c>
      <c r="F495" s="26">
        <v>7000</v>
      </c>
      <c r="G495" s="53"/>
      <c r="H495">
        <v>0</v>
      </c>
      <c r="I495" s="28">
        <f t="shared" si="19"/>
        <v>7000</v>
      </c>
      <c r="J495" s="28">
        <f t="shared" si="20"/>
        <v>7000</v>
      </c>
      <c r="K495">
        <v>0</v>
      </c>
      <c r="M495" s="37">
        <v>0</v>
      </c>
    </row>
    <row r="496" spans="1:13" x14ac:dyDescent="0.2">
      <c r="A496" s="4" t="s">
        <v>186</v>
      </c>
      <c r="C496" t="s">
        <v>105</v>
      </c>
      <c r="D496" s="42" t="s">
        <v>189</v>
      </c>
      <c r="E496" s="26">
        <v>2500</v>
      </c>
      <c r="F496" s="26">
        <v>2500</v>
      </c>
      <c r="G496" s="53"/>
      <c r="H496">
        <v>0</v>
      </c>
      <c r="I496" s="28">
        <f t="shared" si="19"/>
        <v>2500</v>
      </c>
      <c r="J496" s="28">
        <f t="shared" si="20"/>
        <v>2500</v>
      </c>
      <c r="K496">
        <v>0</v>
      </c>
      <c r="M496" s="37">
        <v>0</v>
      </c>
    </row>
    <row r="497" spans="1:13" x14ac:dyDescent="0.2">
      <c r="A497" s="4" t="s">
        <v>186</v>
      </c>
      <c r="C497" t="s">
        <v>105</v>
      </c>
      <c r="D497" s="42" t="s">
        <v>189</v>
      </c>
      <c r="E497" s="26">
        <v>10000</v>
      </c>
      <c r="F497" s="26">
        <v>10000</v>
      </c>
      <c r="G497" s="53"/>
      <c r="H497">
        <v>0</v>
      </c>
      <c r="I497" s="28">
        <f t="shared" si="19"/>
        <v>10000</v>
      </c>
      <c r="J497" s="28">
        <f t="shared" si="20"/>
        <v>10000</v>
      </c>
      <c r="K497">
        <v>0</v>
      </c>
      <c r="M497" s="37">
        <v>0</v>
      </c>
    </row>
    <row r="498" spans="1:13" x14ac:dyDescent="0.2">
      <c r="A498" s="4" t="s">
        <v>186</v>
      </c>
      <c r="C498" t="s">
        <v>59</v>
      </c>
      <c r="D498" s="42" t="s">
        <v>189</v>
      </c>
      <c r="E498" s="26">
        <v>15000</v>
      </c>
      <c r="F498" s="26">
        <v>15000</v>
      </c>
      <c r="G498" s="53"/>
      <c r="H498" s="26">
        <v>6626.3</v>
      </c>
      <c r="I498" s="28">
        <f t="shared" si="19"/>
        <v>15000</v>
      </c>
      <c r="J498" s="28">
        <f t="shared" si="20"/>
        <v>15000</v>
      </c>
      <c r="K498" s="26">
        <v>26021.1</v>
      </c>
      <c r="M498" s="37">
        <v>0.55820000000000003</v>
      </c>
    </row>
    <row r="499" spans="1:13" x14ac:dyDescent="0.2">
      <c r="A499" s="4" t="s">
        <v>186</v>
      </c>
      <c r="C499" t="s">
        <v>60</v>
      </c>
      <c r="D499" s="42" t="s">
        <v>189</v>
      </c>
      <c r="E499" s="26">
        <v>15000</v>
      </c>
      <c r="F499" s="26">
        <v>15000</v>
      </c>
      <c r="G499" s="53"/>
      <c r="H499" s="26">
        <v>1300</v>
      </c>
      <c r="I499" s="28">
        <f t="shared" si="19"/>
        <v>15000</v>
      </c>
      <c r="J499" s="28">
        <f t="shared" si="20"/>
        <v>15000</v>
      </c>
      <c r="K499" s="26">
        <v>3640</v>
      </c>
      <c r="M499" s="37">
        <v>0.9133</v>
      </c>
    </row>
    <row r="500" spans="1:13" x14ac:dyDescent="0.2">
      <c r="A500" s="4" t="s">
        <v>186</v>
      </c>
      <c r="C500" t="s">
        <v>188</v>
      </c>
      <c r="D500" s="42" t="s">
        <v>189</v>
      </c>
      <c r="E500" s="26">
        <v>7000</v>
      </c>
      <c r="F500" s="26">
        <v>7000</v>
      </c>
      <c r="G500" s="53"/>
      <c r="H500">
        <v>0</v>
      </c>
      <c r="I500" s="28">
        <f t="shared" si="19"/>
        <v>7000</v>
      </c>
      <c r="J500" s="28">
        <f t="shared" si="20"/>
        <v>7000</v>
      </c>
      <c r="K500">
        <v>0</v>
      </c>
      <c r="M500" s="37">
        <v>0</v>
      </c>
    </row>
    <row r="501" spans="1:13" x14ac:dyDescent="0.2">
      <c r="A501" s="4" t="s">
        <v>191</v>
      </c>
      <c r="B501" s="4" t="s">
        <v>190</v>
      </c>
      <c r="C501" t="s">
        <v>43</v>
      </c>
      <c r="D501" s="42" t="s">
        <v>192</v>
      </c>
      <c r="E501" s="26">
        <v>164490.9</v>
      </c>
      <c r="F501" s="26">
        <v>192106.8</v>
      </c>
      <c r="G501" s="53"/>
      <c r="H501" s="26">
        <v>41100.18</v>
      </c>
      <c r="I501" s="28">
        <f t="shared" si="19"/>
        <v>164490.9</v>
      </c>
      <c r="J501" s="28">
        <f t="shared" si="20"/>
        <v>192106.8</v>
      </c>
      <c r="K501" s="26">
        <v>41100.18</v>
      </c>
      <c r="M501" s="37">
        <v>0.14380000000000001</v>
      </c>
    </row>
    <row r="502" spans="1:13" x14ac:dyDescent="0.2">
      <c r="A502" s="4" t="s">
        <v>191</v>
      </c>
      <c r="C502" t="s">
        <v>89</v>
      </c>
      <c r="D502" s="42" t="s">
        <v>192</v>
      </c>
      <c r="E502" s="26">
        <v>5407.92</v>
      </c>
      <c r="F502" s="26">
        <v>6315.84</v>
      </c>
      <c r="G502" s="53"/>
      <c r="H502">
        <v>0</v>
      </c>
      <c r="I502" s="28">
        <f t="shared" si="19"/>
        <v>5407.92</v>
      </c>
      <c r="J502" s="28">
        <f t="shared" si="20"/>
        <v>6315.84</v>
      </c>
      <c r="K502">
        <v>0</v>
      </c>
      <c r="M502" s="37">
        <v>0</v>
      </c>
    </row>
    <row r="503" spans="1:13" x14ac:dyDescent="0.2">
      <c r="A503" s="4" t="s">
        <v>191</v>
      </c>
      <c r="C503" t="s">
        <v>45</v>
      </c>
      <c r="D503" s="42" t="s">
        <v>192</v>
      </c>
      <c r="E503" s="26">
        <v>4055.94</v>
      </c>
      <c r="F503" s="26">
        <v>4736.88</v>
      </c>
      <c r="G503" s="53"/>
      <c r="H503">
        <v>0</v>
      </c>
      <c r="I503" s="28">
        <f t="shared" si="19"/>
        <v>4055.94</v>
      </c>
      <c r="J503" s="28">
        <f t="shared" si="20"/>
        <v>4736.88</v>
      </c>
      <c r="K503">
        <v>0</v>
      </c>
      <c r="M503" s="37">
        <v>0.14380000000000001</v>
      </c>
    </row>
    <row r="504" spans="1:13" x14ac:dyDescent="0.2">
      <c r="A504" s="4" t="s">
        <v>191</v>
      </c>
      <c r="C504" t="s">
        <v>46</v>
      </c>
      <c r="D504" s="42" t="s">
        <v>192</v>
      </c>
      <c r="E504" s="26">
        <v>20279.7</v>
      </c>
      <c r="F504" s="26">
        <v>23684.400000000001</v>
      </c>
      <c r="G504" s="53"/>
      <c r="H504">
        <v>0</v>
      </c>
      <c r="I504" s="28">
        <f t="shared" si="19"/>
        <v>20279.7</v>
      </c>
      <c r="J504" s="28">
        <f t="shared" si="20"/>
        <v>23684.400000000001</v>
      </c>
      <c r="K504">
        <v>0</v>
      </c>
      <c r="M504" s="37">
        <v>0.14380000000000001</v>
      </c>
    </row>
    <row r="505" spans="1:13" x14ac:dyDescent="0.2">
      <c r="A505" s="4" t="s">
        <v>191</v>
      </c>
      <c r="C505" t="s">
        <v>48</v>
      </c>
      <c r="D505" s="42" t="s">
        <v>192</v>
      </c>
      <c r="E505" s="26">
        <v>13519.8</v>
      </c>
      <c r="F505" s="26">
        <v>15789.6</v>
      </c>
      <c r="G505" s="53"/>
      <c r="H505">
        <v>0</v>
      </c>
      <c r="I505" s="28">
        <f t="shared" si="19"/>
        <v>13519.8</v>
      </c>
      <c r="J505" s="28">
        <f t="shared" si="20"/>
        <v>15789.6</v>
      </c>
      <c r="K505">
        <v>0</v>
      </c>
      <c r="M505" s="37">
        <v>0</v>
      </c>
    </row>
    <row r="506" spans="1:13" x14ac:dyDescent="0.2">
      <c r="A506" s="4" t="s">
        <v>191</v>
      </c>
      <c r="C506" t="s">
        <v>49</v>
      </c>
      <c r="D506" s="42" t="s">
        <v>192</v>
      </c>
      <c r="E506" s="26">
        <v>19400</v>
      </c>
      <c r="F506" s="26">
        <v>19400</v>
      </c>
      <c r="G506" s="53"/>
      <c r="H506" s="26">
        <v>3600</v>
      </c>
      <c r="I506" s="28">
        <f t="shared" si="19"/>
        <v>19400</v>
      </c>
      <c r="J506" s="28">
        <f t="shared" si="20"/>
        <v>19400</v>
      </c>
      <c r="K506" s="26">
        <v>3600</v>
      </c>
      <c r="M506" s="37">
        <v>0</v>
      </c>
    </row>
    <row r="507" spans="1:13" x14ac:dyDescent="0.2">
      <c r="A507" s="4" t="s">
        <v>191</v>
      </c>
      <c r="C507" t="s">
        <v>50</v>
      </c>
      <c r="D507" s="42" t="s">
        <v>192</v>
      </c>
      <c r="E507" s="26">
        <v>10000</v>
      </c>
      <c r="F507" s="26">
        <v>10000</v>
      </c>
      <c r="G507" s="53"/>
      <c r="H507" s="26">
        <v>12806.4</v>
      </c>
      <c r="I507" s="28">
        <f t="shared" si="19"/>
        <v>10000</v>
      </c>
      <c r="J507" s="28">
        <f t="shared" si="20"/>
        <v>10000</v>
      </c>
      <c r="K507" s="26">
        <v>12806.4</v>
      </c>
      <c r="M507" s="37">
        <v>-0.28060000000000002</v>
      </c>
    </row>
    <row r="508" spans="1:13" x14ac:dyDescent="0.2">
      <c r="A508" s="4" t="s">
        <v>191</v>
      </c>
      <c r="C508" t="s">
        <v>51</v>
      </c>
      <c r="D508" s="42" t="s">
        <v>192</v>
      </c>
      <c r="E508" s="26">
        <v>13100</v>
      </c>
      <c r="F508" s="26">
        <v>13100</v>
      </c>
      <c r="G508" s="53"/>
      <c r="H508" s="26">
        <v>3529</v>
      </c>
      <c r="I508" s="28">
        <f t="shared" si="19"/>
        <v>13100</v>
      </c>
      <c r="J508" s="28">
        <f t="shared" si="20"/>
        <v>13100</v>
      </c>
      <c r="K508" s="26">
        <v>3529</v>
      </c>
      <c r="M508" s="37">
        <v>0.73060000000000003</v>
      </c>
    </row>
    <row r="509" spans="1:13" x14ac:dyDescent="0.2">
      <c r="A509" s="4" t="s">
        <v>191</v>
      </c>
      <c r="C509" t="s">
        <v>52</v>
      </c>
      <c r="D509" s="42" t="s">
        <v>192</v>
      </c>
      <c r="E509" s="26">
        <v>15000</v>
      </c>
      <c r="F509" s="26">
        <v>15000</v>
      </c>
      <c r="G509" s="53"/>
      <c r="H509">
        <v>52</v>
      </c>
      <c r="I509" s="28">
        <f t="shared" si="19"/>
        <v>15000</v>
      </c>
      <c r="J509" s="28">
        <f t="shared" si="20"/>
        <v>15000</v>
      </c>
      <c r="K509">
        <v>52</v>
      </c>
      <c r="M509" s="37">
        <v>0.99650000000000005</v>
      </c>
    </row>
    <row r="510" spans="1:13" x14ac:dyDescent="0.2">
      <c r="A510" s="4" t="s">
        <v>191</v>
      </c>
      <c r="C510" t="s">
        <v>53</v>
      </c>
      <c r="D510" s="42" t="s">
        <v>192</v>
      </c>
      <c r="E510" s="26">
        <v>6400</v>
      </c>
      <c r="F510" s="26">
        <v>6400</v>
      </c>
      <c r="G510" s="53"/>
      <c r="H510">
        <v>0</v>
      </c>
      <c r="I510" s="28">
        <f t="shared" si="19"/>
        <v>6400</v>
      </c>
      <c r="J510" s="28">
        <f t="shared" si="20"/>
        <v>6400</v>
      </c>
      <c r="K510">
        <v>0</v>
      </c>
      <c r="M510" s="37">
        <v>0</v>
      </c>
    </row>
    <row r="511" spans="1:13" x14ac:dyDescent="0.2">
      <c r="A511" s="4" t="s">
        <v>191</v>
      </c>
      <c r="C511" t="s">
        <v>54</v>
      </c>
      <c r="D511" s="42" t="s">
        <v>192</v>
      </c>
      <c r="E511" s="26">
        <v>8000</v>
      </c>
      <c r="F511" s="26">
        <v>8000</v>
      </c>
      <c r="G511" s="53"/>
      <c r="H511">
        <v>0</v>
      </c>
      <c r="I511" s="28">
        <f t="shared" si="19"/>
        <v>8000</v>
      </c>
      <c r="J511" s="28">
        <f t="shared" si="20"/>
        <v>8000</v>
      </c>
      <c r="K511">
        <v>0</v>
      </c>
      <c r="M511" s="37">
        <v>0</v>
      </c>
    </row>
    <row r="512" spans="1:13" x14ac:dyDescent="0.2">
      <c r="A512" s="4" t="s">
        <v>191</v>
      </c>
      <c r="C512" t="s">
        <v>158</v>
      </c>
      <c r="D512" s="42" t="s">
        <v>192</v>
      </c>
      <c r="E512" s="26">
        <v>9000</v>
      </c>
      <c r="F512" s="26">
        <v>9000</v>
      </c>
      <c r="G512" s="53"/>
      <c r="H512">
        <v>0</v>
      </c>
      <c r="I512" s="28">
        <f t="shared" si="19"/>
        <v>9000</v>
      </c>
      <c r="J512" s="28">
        <f t="shared" si="20"/>
        <v>9000</v>
      </c>
      <c r="K512">
        <v>0</v>
      </c>
      <c r="M512" s="37">
        <v>0</v>
      </c>
    </row>
    <row r="513" spans="1:13" x14ac:dyDescent="0.2">
      <c r="A513" s="4" t="s">
        <v>191</v>
      </c>
      <c r="C513" t="s">
        <v>134</v>
      </c>
      <c r="D513" s="42" t="s">
        <v>192</v>
      </c>
      <c r="E513" s="26">
        <v>1000</v>
      </c>
      <c r="F513" s="26">
        <v>1000</v>
      </c>
      <c r="G513" s="53"/>
      <c r="H513">
        <v>0</v>
      </c>
      <c r="I513" s="28">
        <f t="shared" si="19"/>
        <v>1000</v>
      </c>
      <c r="J513" s="28">
        <f t="shared" si="20"/>
        <v>1000</v>
      </c>
      <c r="K513">
        <v>0</v>
      </c>
      <c r="M513" s="37">
        <v>0</v>
      </c>
    </row>
    <row r="514" spans="1:13" x14ac:dyDescent="0.2">
      <c r="A514" s="4" t="s">
        <v>191</v>
      </c>
      <c r="C514" t="s">
        <v>60</v>
      </c>
      <c r="D514" s="42" t="s">
        <v>192</v>
      </c>
      <c r="E514" s="26">
        <v>8700</v>
      </c>
      <c r="F514" s="26">
        <v>8700</v>
      </c>
      <c r="G514" s="53"/>
      <c r="H514" s="26">
        <v>1040</v>
      </c>
      <c r="I514" s="28">
        <f t="shared" si="19"/>
        <v>8700</v>
      </c>
      <c r="J514" s="28">
        <f t="shared" si="20"/>
        <v>8700</v>
      </c>
      <c r="K514" s="26">
        <v>1040</v>
      </c>
      <c r="M514" s="37">
        <v>0.88049999999999995</v>
      </c>
    </row>
    <row r="515" spans="1:13" x14ac:dyDescent="0.2">
      <c r="A515" s="4" t="s">
        <v>191</v>
      </c>
      <c r="C515" t="s">
        <v>64</v>
      </c>
      <c r="D515" s="42" t="s">
        <v>192</v>
      </c>
      <c r="E515" s="26">
        <v>70000</v>
      </c>
      <c r="F515" s="26">
        <v>70000</v>
      </c>
      <c r="G515" s="53"/>
      <c r="H515" s="26">
        <v>19409.98</v>
      </c>
      <c r="I515" s="28">
        <f t="shared" si="19"/>
        <v>70000</v>
      </c>
      <c r="J515" s="28">
        <f t="shared" si="20"/>
        <v>70000</v>
      </c>
      <c r="K515" s="26">
        <v>19409.98</v>
      </c>
      <c r="M515" s="37">
        <v>0.72270000000000001</v>
      </c>
    </row>
    <row r="516" spans="1:13" x14ac:dyDescent="0.2">
      <c r="A516" s="4" t="s">
        <v>191</v>
      </c>
      <c r="C516" t="s">
        <v>62</v>
      </c>
      <c r="D516" s="42" t="s">
        <v>192</v>
      </c>
      <c r="E516" s="26">
        <v>25000</v>
      </c>
      <c r="F516" s="26">
        <v>25000</v>
      </c>
      <c r="G516" s="53"/>
      <c r="H516">
        <v>0</v>
      </c>
      <c r="I516" s="28">
        <f t="shared" si="19"/>
        <v>25000</v>
      </c>
      <c r="J516" s="28">
        <f t="shared" si="20"/>
        <v>25000</v>
      </c>
      <c r="K516">
        <v>0</v>
      </c>
      <c r="M516" s="37">
        <v>0</v>
      </c>
    </row>
    <row r="517" spans="1:13" x14ac:dyDescent="0.2">
      <c r="B517" s="4" t="s">
        <v>211</v>
      </c>
      <c r="I517" s="28">
        <f t="shared" ref="I517:I580" si="21">E517</f>
        <v>0</v>
      </c>
      <c r="J517" s="28">
        <f t="shared" ref="J517:J580" si="22">F517</f>
        <v>0</v>
      </c>
      <c r="K517"/>
    </row>
    <row r="518" spans="1:13" x14ac:dyDescent="0.2">
      <c r="A518" s="4" t="s">
        <v>139</v>
      </c>
      <c r="B518" s="4" t="s">
        <v>212</v>
      </c>
      <c r="C518" t="s">
        <v>213</v>
      </c>
      <c r="D518" s="27" t="s">
        <v>214</v>
      </c>
      <c r="E518" s="26">
        <v>4653664</v>
      </c>
      <c r="F518" s="26">
        <v>7163280.2400000002</v>
      </c>
      <c r="I518" s="28">
        <f t="shared" si="21"/>
        <v>4653664</v>
      </c>
      <c r="J518" s="28">
        <f t="shared" si="22"/>
        <v>7163280.2400000002</v>
      </c>
      <c r="K518">
        <v>0</v>
      </c>
    </row>
    <row r="519" spans="1:13" x14ac:dyDescent="0.2">
      <c r="B519" s="4" t="s">
        <v>211</v>
      </c>
      <c r="I519" s="28">
        <f t="shared" si="21"/>
        <v>0</v>
      </c>
      <c r="J519" s="28">
        <f t="shared" si="22"/>
        <v>0</v>
      </c>
      <c r="K519"/>
    </row>
    <row r="520" spans="1:13" x14ac:dyDescent="0.2">
      <c r="A520" s="4" t="s">
        <v>138</v>
      </c>
      <c r="B520" s="4" t="s">
        <v>215</v>
      </c>
      <c r="C520" t="s">
        <v>216</v>
      </c>
      <c r="D520" s="27" t="s">
        <v>214</v>
      </c>
      <c r="E520" s="26">
        <v>1500000</v>
      </c>
      <c r="F520" s="26">
        <v>941544.86</v>
      </c>
      <c r="I520" s="28">
        <f t="shared" si="21"/>
        <v>1500000</v>
      </c>
      <c r="J520" s="28">
        <f t="shared" si="22"/>
        <v>941544.86</v>
      </c>
      <c r="K520" s="26">
        <v>0</v>
      </c>
    </row>
    <row r="521" spans="1:13" x14ac:dyDescent="0.2">
      <c r="B521" s="4" t="s">
        <v>211</v>
      </c>
      <c r="I521" s="28">
        <f t="shared" si="21"/>
        <v>0</v>
      </c>
      <c r="J521" s="28">
        <f t="shared" si="22"/>
        <v>0</v>
      </c>
    </row>
    <row r="522" spans="1:13" x14ac:dyDescent="0.2">
      <c r="A522" s="4" t="s">
        <v>218</v>
      </c>
      <c r="B522" s="4" t="s">
        <v>217</v>
      </c>
      <c r="C522" t="s">
        <v>136</v>
      </c>
      <c r="D522" s="27" t="s">
        <v>214</v>
      </c>
      <c r="E522" s="26">
        <v>2600000</v>
      </c>
      <c r="F522" s="26">
        <v>3751370</v>
      </c>
      <c r="I522" s="28">
        <f t="shared" si="21"/>
        <v>2600000</v>
      </c>
      <c r="J522" s="28">
        <f t="shared" si="22"/>
        <v>3751370</v>
      </c>
      <c r="K522" s="4">
        <v>0</v>
      </c>
    </row>
    <row r="523" spans="1:13" x14ac:dyDescent="0.2">
      <c r="B523" s="4" t="s">
        <v>219</v>
      </c>
      <c r="I523" s="28">
        <f t="shared" si="21"/>
        <v>0</v>
      </c>
      <c r="J523" s="28">
        <f t="shared" si="22"/>
        <v>0</v>
      </c>
    </row>
    <row r="524" spans="1:13" x14ac:dyDescent="0.2">
      <c r="A524" s="4" t="s">
        <v>175</v>
      </c>
      <c r="B524" s="4" t="s">
        <v>174</v>
      </c>
      <c r="C524" t="s">
        <v>64</v>
      </c>
      <c r="D524" s="27" t="s">
        <v>220</v>
      </c>
      <c r="E524">
        <v>0</v>
      </c>
      <c r="F524" s="26">
        <v>762500.9</v>
      </c>
      <c r="I524" s="28">
        <f t="shared" si="21"/>
        <v>0</v>
      </c>
      <c r="J524" s="28">
        <f t="shared" si="22"/>
        <v>762500.9</v>
      </c>
      <c r="K524" s="26">
        <v>637250.82999999996</v>
      </c>
    </row>
    <row r="525" spans="1:13" x14ac:dyDescent="0.2">
      <c r="B525" s="4" t="s">
        <v>221</v>
      </c>
      <c r="I525" s="28">
        <f t="shared" si="21"/>
        <v>0</v>
      </c>
      <c r="J525" s="28">
        <f t="shared" si="22"/>
        <v>0</v>
      </c>
    </row>
    <row r="526" spans="1:13" x14ac:dyDescent="0.2">
      <c r="A526" s="4" t="s">
        <v>139</v>
      </c>
      <c r="B526" s="4" t="s">
        <v>130</v>
      </c>
      <c r="C526" t="s">
        <v>222</v>
      </c>
      <c r="D526" s="27" t="s">
        <v>214</v>
      </c>
      <c r="E526">
        <v>0</v>
      </c>
      <c r="F526" s="26">
        <v>700000</v>
      </c>
      <c r="I526" s="28">
        <f t="shared" si="21"/>
        <v>0</v>
      </c>
      <c r="J526" s="28">
        <f t="shared" si="22"/>
        <v>700000</v>
      </c>
      <c r="K526" s="26">
        <v>567132.9</v>
      </c>
    </row>
    <row r="527" spans="1:13" x14ac:dyDescent="0.2">
      <c r="B527" s="4" t="s">
        <v>221</v>
      </c>
      <c r="I527" s="28">
        <f t="shared" si="21"/>
        <v>0</v>
      </c>
      <c r="J527" s="28">
        <f t="shared" si="22"/>
        <v>0</v>
      </c>
    </row>
    <row r="528" spans="1:13" x14ac:dyDescent="0.2">
      <c r="A528" s="4" t="s">
        <v>139</v>
      </c>
      <c r="B528" s="4" t="s">
        <v>130</v>
      </c>
      <c r="C528" t="s">
        <v>136</v>
      </c>
      <c r="D528" s="27" t="s">
        <v>214</v>
      </c>
      <c r="E528" s="26">
        <v>751042</v>
      </c>
      <c r="F528">
        <v>0</v>
      </c>
      <c r="I528" s="28">
        <f t="shared" si="21"/>
        <v>751042</v>
      </c>
      <c r="J528" s="28">
        <f t="shared" si="22"/>
        <v>0</v>
      </c>
      <c r="K528">
        <v>0</v>
      </c>
    </row>
    <row r="529" spans="1:11" x14ac:dyDescent="0.2">
      <c r="B529" s="4" t="s">
        <v>223</v>
      </c>
      <c r="I529" s="28">
        <f t="shared" si="21"/>
        <v>0</v>
      </c>
      <c r="J529" s="28">
        <f t="shared" si="22"/>
        <v>0</v>
      </c>
    </row>
    <row r="530" spans="1:11" x14ac:dyDescent="0.2">
      <c r="A530" s="4" t="s">
        <v>225</v>
      </c>
      <c r="B530" s="4" t="s">
        <v>149</v>
      </c>
      <c r="C530" t="s">
        <v>150</v>
      </c>
      <c r="D530" s="27" t="s">
        <v>224</v>
      </c>
      <c r="E530" s="26">
        <v>2000000</v>
      </c>
      <c r="F530" s="26">
        <v>2500000</v>
      </c>
      <c r="I530" s="28">
        <f t="shared" si="21"/>
        <v>2000000</v>
      </c>
      <c r="J530" s="28">
        <f t="shared" si="22"/>
        <v>2500000</v>
      </c>
      <c r="K530" s="26">
        <v>541132.9</v>
      </c>
    </row>
    <row r="531" spans="1:11" x14ac:dyDescent="0.2">
      <c r="B531" s="4" t="s">
        <v>227</v>
      </c>
      <c r="I531" s="28">
        <f t="shared" si="21"/>
        <v>0</v>
      </c>
      <c r="J531" s="28">
        <f t="shared" si="22"/>
        <v>0</v>
      </c>
    </row>
    <row r="532" spans="1:11" x14ac:dyDescent="0.2">
      <c r="A532" s="4" t="s">
        <v>172</v>
      </c>
      <c r="B532" s="4" t="s">
        <v>226</v>
      </c>
      <c r="C532" t="s">
        <v>231</v>
      </c>
      <c r="D532" s="27" t="s">
        <v>228</v>
      </c>
      <c r="E532" s="26">
        <v>470000</v>
      </c>
      <c r="F532" s="26">
        <v>570979</v>
      </c>
      <c r="I532" s="28">
        <f t="shared" si="21"/>
        <v>470000</v>
      </c>
      <c r="J532" s="28">
        <f t="shared" si="22"/>
        <v>570979</v>
      </c>
      <c r="K532" s="4">
        <v>0</v>
      </c>
    </row>
    <row r="533" spans="1:11" x14ac:dyDescent="0.2">
      <c r="B533" s="4" t="s">
        <v>229</v>
      </c>
      <c r="I533" s="28">
        <f t="shared" si="21"/>
        <v>0</v>
      </c>
      <c r="J533" s="28">
        <f t="shared" si="22"/>
        <v>0</v>
      </c>
    </row>
    <row r="534" spans="1:11" x14ac:dyDescent="0.2">
      <c r="A534" s="4" t="s">
        <v>182</v>
      </c>
      <c r="B534" s="4" t="s">
        <v>230</v>
      </c>
      <c r="C534" t="s">
        <v>43</v>
      </c>
      <c r="D534" s="27" t="s">
        <v>228</v>
      </c>
      <c r="E534" s="26">
        <v>500000</v>
      </c>
      <c r="F534" s="26">
        <v>500000</v>
      </c>
      <c r="I534" s="28">
        <f t="shared" si="21"/>
        <v>500000</v>
      </c>
      <c r="J534" s="28">
        <f t="shared" si="22"/>
        <v>500000</v>
      </c>
      <c r="K534" s="4">
        <v>0</v>
      </c>
    </row>
    <row r="535" spans="1:11" ht="33.75" x14ac:dyDescent="0.2">
      <c r="A535" s="4" t="s">
        <v>122</v>
      </c>
      <c r="B535" s="32" t="s">
        <v>235</v>
      </c>
      <c r="C535" t="s">
        <v>232</v>
      </c>
      <c r="D535" s="27" t="s">
        <v>239</v>
      </c>
      <c r="E535" s="26">
        <v>1060066</v>
      </c>
      <c r="F535" s="26">
        <v>1060066</v>
      </c>
      <c r="I535" s="28">
        <f t="shared" si="21"/>
        <v>1060066</v>
      </c>
      <c r="J535" s="28">
        <f t="shared" si="22"/>
        <v>1060066</v>
      </c>
      <c r="K535" s="4">
        <v>0</v>
      </c>
    </row>
    <row r="536" spans="1:11" ht="56.25" x14ac:dyDescent="0.2">
      <c r="A536" s="4" t="s">
        <v>139</v>
      </c>
      <c r="B536" s="32" t="s">
        <v>237</v>
      </c>
      <c r="C536" s="33" t="s">
        <v>233</v>
      </c>
      <c r="D536" s="27" t="s">
        <v>214</v>
      </c>
      <c r="E536" s="26">
        <v>3400436.4</v>
      </c>
      <c r="F536" s="26">
        <v>3400436.4</v>
      </c>
      <c r="I536" s="28">
        <f t="shared" si="21"/>
        <v>3400436.4</v>
      </c>
      <c r="J536" s="28">
        <f t="shared" si="22"/>
        <v>3400436.4</v>
      </c>
      <c r="K536" s="26">
        <v>3400436.4</v>
      </c>
    </row>
    <row r="537" spans="1:11" ht="28.5" customHeight="1" x14ac:dyDescent="0.2">
      <c r="A537" s="4" t="s">
        <v>139</v>
      </c>
      <c r="B537" s="4" t="s">
        <v>236</v>
      </c>
      <c r="C537" t="s">
        <v>234</v>
      </c>
      <c r="D537" s="27" t="s">
        <v>240</v>
      </c>
      <c r="E537" s="26">
        <v>620561.43000000005</v>
      </c>
      <c r="F537" s="26">
        <v>620561.43000000005</v>
      </c>
      <c r="I537" s="28">
        <f t="shared" si="21"/>
        <v>620561.43000000005</v>
      </c>
      <c r="J537" s="28">
        <f t="shared" si="22"/>
        <v>620561.43000000005</v>
      </c>
      <c r="K537" s="26">
        <v>959230.56</v>
      </c>
    </row>
    <row r="538" spans="1:11" ht="45" x14ac:dyDescent="0.2">
      <c r="A538" s="4" t="s">
        <v>177</v>
      </c>
      <c r="B538" s="32" t="s">
        <v>238</v>
      </c>
      <c r="C538" t="s">
        <v>204</v>
      </c>
      <c r="D538" s="27" t="s">
        <v>241</v>
      </c>
      <c r="E538" s="26">
        <v>360000</v>
      </c>
      <c r="F538" s="26">
        <v>360000</v>
      </c>
      <c r="I538" s="28">
        <f t="shared" si="21"/>
        <v>360000</v>
      </c>
      <c r="J538" s="28">
        <f t="shared" si="22"/>
        <v>360000</v>
      </c>
      <c r="K538" s="4">
        <v>0</v>
      </c>
    </row>
    <row r="539" spans="1:11" x14ac:dyDescent="0.2">
      <c r="A539" s="4" t="s">
        <v>177</v>
      </c>
      <c r="C539" t="s">
        <v>205</v>
      </c>
      <c r="D539" s="27" t="s">
        <v>241</v>
      </c>
      <c r="E539" s="26">
        <v>12600</v>
      </c>
      <c r="F539" s="26">
        <v>12600</v>
      </c>
      <c r="I539" s="28">
        <f t="shared" si="21"/>
        <v>12600</v>
      </c>
      <c r="J539" s="28">
        <f t="shared" si="22"/>
        <v>12600</v>
      </c>
      <c r="K539" s="4">
        <v>0</v>
      </c>
    </row>
    <row r="540" spans="1:11" x14ac:dyDescent="0.2">
      <c r="A540" s="4" t="s">
        <v>177</v>
      </c>
      <c r="C540" t="s">
        <v>206</v>
      </c>
      <c r="D540" s="27" t="s">
        <v>241</v>
      </c>
      <c r="E540" s="26">
        <v>21000</v>
      </c>
      <c r="F540" s="26">
        <v>21000</v>
      </c>
      <c r="I540" s="28">
        <f t="shared" si="21"/>
        <v>21000</v>
      </c>
      <c r="J540" s="28">
        <f t="shared" si="22"/>
        <v>21000</v>
      </c>
      <c r="K540" s="4">
        <v>0</v>
      </c>
    </row>
    <row r="541" spans="1:11" x14ac:dyDescent="0.2">
      <c r="A541" s="4" t="s">
        <v>177</v>
      </c>
      <c r="C541" t="s">
        <v>208</v>
      </c>
      <c r="D541" s="27" t="s">
        <v>241</v>
      </c>
      <c r="E541" s="26">
        <v>400000</v>
      </c>
      <c r="F541" s="26">
        <v>400000</v>
      </c>
      <c r="I541" s="28">
        <f t="shared" si="21"/>
        <v>400000</v>
      </c>
      <c r="J541" s="28">
        <f t="shared" si="22"/>
        <v>400000</v>
      </c>
      <c r="K541" s="4">
        <v>0</v>
      </c>
    </row>
    <row r="542" spans="1:11" ht="56.25" x14ac:dyDescent="0.2">
      <c r="A542" s="4" t="s">
        <v>247</v>
      </c>
      <c r="B542" s="32" t="s">
        <v>243</v>
      </c>
      <c r="C542" t="s">
        <v>244</v>
      </c>
      <c r="D542" s="27" t="s">
        <v>246</v>
      </c>
      <c r="E542" s="26">
        <v>218620.51</v>
      </c>
      <c r="F542" s="26">
        <v>-218620.51</v>
      </c>
      <c r="I542" s="28">
        <f t="shared" si="21"/>
        <v>218620.51</v>
      </c>
      <c r="J542" s="28">
        <f t="shared" si="22"/>
        <v>-218620.51</v>
      </c>
      <c r="K542" s="4">
        <v>0</v>
      </c>
    </row>
    <row r="543" spans="1:11" x14ac:dyDescent="0.2">
      <c r="A543" s="4" t="s">
        <v>247</v>
      </c>
      <c r="C543" t="s">
        <v>245</v>
      </c>
      <c r="D543" s="27" t="s">
        <v>246</v>
      </c>
      <c r="E543">
        <v>0</v>
      </c>
      <c r="F543" s="26">
        <v>392940.36</v>
      </c>
      <c r="I543" s="28">
        <f t="shared" si="21"/>
        <v>0</v>
      </c>
      <c r="J543" s="28">
        <f t="shared" si="22"/>
        <v>392940.36</v>
      </c>
      <c r="K543" s="4">
        <v>0</v>
      </c>
    </row>
    <row r="544" spans="1:11" ht="67.5" x14ac:dyDescent="0.2">
      <c r="A544" s="4" t="s">
        <v>145</v>
      </c>
      <c r="B544" s="32" t="s">
        <v>248</v>
      </c>
      <c r="C544" t="s">
        <v>43</v>
      </c>
      <c r="D544" s="27" t="s">
        <v>224</v>
      </c>
      <c r="E544" s="26">
        <v>220969.27</v>
      </c>
      <c r="F544" s="26">
        <v>262272.67</v>
      </c>
      <c r="I544" s="28">
        <f t="shared" si="21"/>
        <v>220969.27</v>
      </c>
      <c r="J544" s="28">
        <f t="shared" si="22"/>
        <v>262272.67</v>
      </c>
      <c r="K544" s="4">
        <v>0</v>
      </c>
    </row>
    <row r="545" spans="1:11" x14ac:dyDescent="0.2">
      <c r="A545" s="4" t="s">
        <v>145</v>
      </c>
      <c r="C545" t="s">
        <v>89</v>
      </c>
      <c r="D545" s="27" t="s">
        <v>224</v>
      </c>
      <c r="E545" s="26">
        <v>7264.74</v>
      </c>
      <c r="F545" s="26">
        <v>8622.66</v>
      </c>
      <c r="I545" s="28">
        <f t="shared" si="21"/>
        <v>7264.74</v>
      </c>
      <c r="J545" s="28">
        <f t="shared" si="22"/>
        <v>8622.66</v>
      </c>
      <c r="K545" s="4">
        <v>0</v>
      </c>
    </row>
    <row r="546" spans="1:11" x14ac:dyDescent="0.2">
      <c r="A546" s="4" t="s">
        <v>145</v>
      </c>
      <c r="C546" t="s">
        <v>45</v>
      </c>
      <c r="D546" s="27" t="s">
        <v>224</v>
      </c>
      <c r="E546" s="26">
        <v>5448.56</v>
      </c>
      <c r="F546" s="26">
        <v>7824.92</v>
      </c>
      <c r="I546" s="28">
        <f t="shared" si="21"/>
        <v>5448.56</v>
      </c>
      <c r="J546" s="28">
        <f t="shared" si="22"/>
        <v>7824.92</v>
      </c>
      <c r="K546" s="4">
        <v>375.83</v>
      </c>
    </row>
    <row r="547" spans="1:11" x14ac:dyDescent="0.2">
      <c r="A547" s="4" t="s">
        <v>145</v>
      </c>
      <c r="C547" t="s">
        <v>249</v>
      </c>
      <c r="D547" s="27" t="s">
        <v>224</v>
      </c>
      <c r="E547" s="26">
        <v>27242.79</v>
      </c>
      <c r="F547" s="26">
        <v>33353.43</v>
      </c>
      <c r="I547" s="28">
        <f t="shared" si="21"/>
        <v>27242.79</v>
      </c>
      <c r="J547" s="28">
        <f t="shared" si="22"/>
        <v>33353.43</v>
      </c>
      <c r="K547" s="4">
        <v>0</v>
      </c>
    </row>
    <row r="548" spans="1:11" x14ac:dyDescent="0.2">
      <c r="A548" s="4" t="s">
        <v>145</v>
      </c>
      <c r="C548" t="s">
        <v>48</v>
      </c>
      <c r="D548" s="27" t="s">
        <v>224</v>
      </c>
      <c r="E548" s="26">
        <v>18161.86</v>
      </c>
      <c r="F548" s="26">
        <v>26648.86</v>
      </c>
      <c r="I548" s="28">
        <f t="shared" si="21"/>
        <v>18161.86</v>
      </c>
      <c r="J548" s="28">
        <f t="shared" si="22"/>
        <v>26648.86</v>
      </c>
      <c r="K548" s="4">
        <v>0</v>
      </c>
    </row>
    <row r="549" spans="1:11" x14ac:dyDescent="0.2">
      <c r="A549" s="4" t="s">
        <v>145</v>
      </c>
      <c r="C549" t="s">
        <v>49</v>
      </c>
      <c r="D549" s="27" t="s">
        <v>224</v>
      </c>
      <c r="E549" s="26">
        <v>58200</v>
      </c>
      <c r="F549" s="26">
        <v>61594.8</v>
      </c>
      <c r="I549" s="28">
        <f t="shared" si="21"/>
        <v>58200</v>
      </c>
      <c r="J549" s="28">
        <f t="shared" si="22"/>
        <v>61594.8</v>
      </c>
      <c r="K549" s="4">
        <v>0</v>
      </c>
    </row>
    <row r="550" spans="1:11" x14ac:dyDescent="0.2">
      <c r="D550" s="27" t="s">
        <v>224</v>
      </c>
      <c r="I550" s="28">
        <f t="shared" si="21"/>
        <v>0</v>
      </c>
      <c r="J550" s="28">
        <f t="shared" si="22"/>
        <v>0</v>
      </c>
      <c r="K550" s="4">
        <v>0</v>
      </c>
    </row>
    <row r="551" spans="1:11" ht="78.75" x14ac:dyDescent="0.2">
      <c r="A551" s="4" t="s">
        <v>254</v>
      </c>
      <c r="B551" s="32" t="s">
        <v>253</v>
      </c>
      <c r="C551" t="s">
        <v>43</v>
      </c>
      <c r="D551" s="27" t="s">
        <v>224</v>
      </c>
      <c r="E551" s="26">
        <v>876888.49</v>
      </c>
      <c r="F551" s="26">
        <v>1145421.67</v>
      </c>
      <c r="I551" s="28">
        <f t="shared" si="21"/>
        <v>876888.49</v>
      </c>
      <c r="J551" s="28">
        <f t="shared" si="22"/>
        <v>1145421.67</v>
      </c>
      <c r="K551" s="4">
        <v>0</v>
      </c>
    </row>
    <row r="552" spans="1:11" x14ac:dyDescent="0.2">
      <c r="A552" s="4" t="s">
        <v>254</v>
      </c>
      <c r="C552" t="s">
        <v>89</v>
      </c>
      <c r="D552" s="27" t="s">
        <v>224</v>
      </c>
      <c r="E552" s="26">
        <v>77745</v>
      </c>
      <c r="F552" s="26">
        <v>85733.48</v>
      </c>
      <c r="I552" s="28">
        <f t="shared" si="21"/>
        <v>77745</v>
      </c>
      <c r="J552" s="28">
        <f t="shared" si="22"/>
        <v>85733.48</v>
      </c>
      <c r="K552" s="4">
        <v>0</v>
      </c>
    </row>
    <row r="553" spans="1:11" x14ac:dyDescent="0.2">
      <c r="A553" s="4" t="s">
        <v>254</v>
      </c>
      <c r="C553" t="s">
        <v>45</v>
      </c>
      <c r="D553" s="27" t="s">
        <v>224</v>
      </c>
      <c r="E553" s="26">
        <v>21621.91</v>
      </c>
      <c r="F553" s="26">
        <v>28243.27</v>
      </c>
      <c r="I553" s="28">
        <f t="shared" si="21"/>
        <v>21621.91</v>
      </c>
      <c r="J553" s="28">
        <f t="shared" si="22"/>
        <v>28243.27</v>
      </c>
      <c r="K553" s="4">
        <v>0</v>
      </c>
    </row>
    <row r="554" spans="1:11" x14ac:dyDescent="0.2">
      <c r="A554" s="4" t="s">
        <v>254</v>
      </c>
      <c r="C554" t="s">
        <v>249</v>
      </c>
      <c r="D554" s="27" t="s">
        <v>224</v>
      </c>
      <c r="E554" s="26">
        <v>101359.54</v>
      </c>
      <c r="F554" s="26">
        <v>131316.38</v>
      </c>
      <c r="I554" s="28">
        <f t="shared" si="21"/>
        <v>101359.54</v>
      </c>
      <c r="J554" s="28">
        <f t="shared" si="22"/>
        <v>131316.38</v>
      </c>
      <c r="K554" s="4">
        <v>0</v>
      </c>
    </row>
    <row r="555" spans="1:11" x14ac:dyDescent="0.2">
      <c r="A555" s="4" t="s">
        <v>254</v>
      </c>
      <c r="C555" t="s">
        <v>48</v>
      </c>
      <c r="D555" s="27" t="s">
        <v>224</v>
      </c>
      <c r="E555" s="26">
        <v>67573.03</v>
      </c>
      <c r="F555" s="26">
        <v>87544.25</v>
      </c>
      <c r="I555" s="28">
        <f t="shared" si="21"/>
        <v>67573.03</v>
      </c>
      <c r="J555" s="28">
        <f t="shared" si="22"/>
        <v>87544.25</v>
      </c>
      <c r="K555" s="4">
        <v>0</v>
      </c>
    </row>
    <row r="556" spans="1:11" x14ac:dyDescent="0.2">
      <c r="A556" s="4" t="s">
        <v>254</v>
      </c>
      <c r="C556" t="s">
        <v>49</v>
      </c>
      <c r="D556" s="27" t="s">
        <v>224</v>
      </c>
      <c r="E556" s="26">
        <v>232800</v>
      </c>
      <c r="F556" s="26">
        <v>232800</v>
      </c>
      <c r="I556" s="28">
        <f t="shared" si="21"/>
        <v>232800</v>
      </c>
      <c r="J556" s="28">
        <f t="shared" si="22"/>
        <v>232800</v>
      </c>
      <c r="K556" s="4">
        <v>0</v>
      </c>
    </row>
    <row r="557" spans="1:11" ht="56.25" x14ac:dyDescent="0.2">
      <c r="A557" s="4" t="s">
        <v>225</v>
      </c>
      <c r="B557" s="32" t="s">
        <v>255</v>
      </c>
      <c r="C557" t="s">
        <v>43</v>
      </c>
      <c r="D557" s="27" t="s">
        <v>224</v>
      </c>
      <c r="E557" s="26">
        <v>200932.5</v>
      </c>
      <c r="F557" s="26">
        <v>215452.2</v>
      </c>
      <c r="I557" s="28">
        <f t="shared" si="21"/>
        <v>200932.5</v>
      </c>
      <c r="J557" s="28">
        <f t="shared" si="22"/>
        <v>215452.2</v>
      </c>
      <c r="K557" s="4">
        <v>0</v>
      </c>
    </row>
    <row r="558" spans="1:11" x14ac:dyDescent="0.2">
      <c r="A558" s="4" t="s">
        <v>225</v>
      </c>
      <c r="C558" t="s">
        <v>89</v>
      </c>
      <c r="D558" s="27" t="s">
        <v>224</v>
      </c>
      <c r="E558" s="26">
        <v>6606</v>
      </c>
      <c r="F558" s="26">
        <v>7083.36</v>
      </c>
      <c r="I558" s="28">
        <f t="shared" si="21"/>
        <v>6606</v>
      </c>
      <c r="J558" s="28">
        <f t="shared" si="22"/>
        <v>7083.36</v>
      </c>
      <c r="K558" s="4">
        <v>0</v>
      </c>
    </row>
    <row r="559" spans="1:11" x14ac:dyDescent="0.2">
      <c r="A559" s="4" t="s">
        <v>225</v>
      </c>
      <c r="C559" t="s">
        <v>45</v>
      </c>
      <c r="D559" s="27" t="s">
        <v>224</v>
      </c>
      <c r="E559" s="26">
        <v>4954.5</v>
      </c>
      <c r="F559" s="26">
        <v>5312.52</v>
      </c>
      <c r="I559" s="28">
        <f t="shared" si="21"/>
        <v>4954.5</v>
      </c>
      <c r="J559" s="28">
        <f t="shared" si="22"/>
        <v>5312.52</v>
      </c>
      <c r="K559" s="4">
        <v>0</v>
      </c>
    </row>
    <row r="560" spans="1:11" x14ac:dyDescent="0.2">
      <c r="A560" s="4" t="s">
        <v>225</v>
      </c>
      <c r="C560" t="s">
        <v>249</v>
      </c>
      <c r="D560" s="27" t="s">
        <v>224</v>
      </c>
      <c r="E560" s="26">
        <v>24772.5</v>
      </c>
      <c r="F560" s="26">
        <v>26562.6</v>
      </c>
      <c r="I560" s="28">
        <f t="shared" si="21"/>
        <v>24772.5</v>
      </c>
      <c r="J560" s="28">
        <f t="shared" si="22"/>
        <v>26562.6</v>
      </c>
      <c r="K560" s="4">
        <v>0</v>
      </c>
    </row>
    <row r="561" spans="1:11" x14ac:dyDescent="0.2">
      <c r="A561" s="4" t="s">
        <v>225</v>
      </c>
      <c r="C561" t="s">
        <v>48</v>
      </c>
      <c r="D561" s="27" t="s">
        <v>224</v>
      </c>
      <c r="E561" s="26">
        <v>16515</v>
      </c>
      <c r="F561" s="26">
        <v>17708.400000000001</v>
      </c>
      <c r="I561" s="28">
        <f t="shared" si="21"/>
        <v>16515</v>
      </c>
      <c r="J561" s="28">
        <f t="shared" si="22"/>
        <v>17708.400000000001</v>
      </c>
      <c r="K561" s="4">
        <v>0</v>
      </c>
    </row>
    <row r="562" spans="1:11" x14ac:dyDescent="0.2">
      <c r="A562" s="4" t="s">
        <v>225</v>
      </c>
      <c r="C562" t="s">
        <v>49</v>
      </c>
      <c r="D562" s="27" t="s">
        <v>224</v>
      </c>
      <c r="E562" s="26">
        <v>38800</v>
      </c>
      <c r="F562" s="26">
        <v>38800</v>
      </c>
      <c r="I562" s="28">
        <f t="shared" si="21"/>
        <v>38800</v>
      </c>
      <c r="J562" s="28">
        <f t="shared" si="22"/>
        <v>38800</v>
      </c>
      <c r="K562" s="4">
        <v>0</v>
      </c>
    </row>
    <row r="563" spans="1:11" ht="67.5" x14ac:dyDescent="0.2">
      <c r="A563" s="4" t="s">
        <v>152</v>
      </c>
      <c r="B563" s="32" t="s">
        <v>256</v>
      </c>
      <c r="C563" t="s">
        <v>43</v>
      </c>
      <c r="D563" s="27" t="s">
        <v>224</v>
      </c>
      <c r="E563" s="26">
        <v>1230074.01</v>
      </c>
      <c r="F563" s="26">
        <v>1644600.29</v>
      </c>
      <c r="I563" s="28">
        <f t="shared" si="21"/>
        <v>1230074.01</v>
      </c>
      <c r="J563" s="28">
        <f t="shared" si="22"/>
        <v>1644600.29</v>
      </c>
      <c r="K563" s="4">
        <v>0</v>
      </c>
    </row>
    <row r="564" spans="1:11" x14ac:dyDescent="0.2">
      <c r="A564" s="4" t="s">
        <v>152</v>
      </c>
      <c r="C564" t="s">
        <v>89</v>
      </c>
      <c r="D564" s="27" t="s">
        <v>224</v>
      </c>
      <c r="E564" s="26">
        <v>40440.79</v>
      </c>
      <c r="F564" s="26">
        <v>54069.05</v>
      </c>
      <c r="I564" s="28">
        <f t="shared" si="21"/>
        <v>40440.79</v>
      </c>
      <c r="J564" s="28">
        <f t="shared" si="22"/>
        <v>54069.05</v>
      </c>
      <c r="K564" s="4">
        <v>0</v>
      </c>
    </row>
    <row r="565" spans="1:11" x14ac:dyDescent="0.2">
      <c r="A565" s="4" t="s">
        <v>257</v>
      </c>
      <c r="C565" t="s">
        <v>45</v>
      </c>
      <c r="D565" s="27" t="s">
        <v>224</v>
      </c>
      <c r="E565" s="26">
        <v>30330.59</v>
      </c>
      <c r="F565" s="26">
        <v>40551.79</v>
      </c>
      <c r="I565" s="28">
        <f t="shared" si="21"/>
        <v>30330.59</v>
      </c>
      <c r="J565" s="28">
        <f t="shared" si="22"/>
        <v>40551.79</v>
      </c>
      <c r="K565" s="4">
        <v>0</v>
      </c>
    </row>
    <row r="566" spans="1:11" x14ac:dyDescent="0.2">
      <c r="A566" s="4" t="s">
        <v>257</v>
      </c>
      <c r="C566" t="s">
        <v>249</v>
      </c>
      <c r="D566" s="27" t="s">
        <v>224</v>
      </c>
      <c r="E566" s="26">
        <v>151652.96</v>
      </c>
      <c r="F566" s="26">
        <v>202758.94</v>
      </c>
      <c r="I566" s="28">
        <f t="shared" si="21"/>
        <v>151652.96</v>
      </c>
      <c r="J566" s="28">
        <f t="shared" si="22"/>
        <v>202758.94</v>
      </c>
      <c r="K566" s="4">
        <v>0</v>
      </c>
    </row>
    <row r="567" spans="1:11" x14ac:dyDescent="0.2">
      <c r="A567" s="4" t="s">
        <v>257</v>
      </c>
      <c r="C567" t="s">
        <v>48</v>
      </c>
      <c r="D567" s="27" t="s">
        <v>224</v>
      </c>
      <c r="E567" s="26">
        <v>101101.97</v>
      </c>
      <c r="F567" s="26">
        <v>135172.63</v>
      </c>
      <c r="I567" s="28">
        <f t="shared" si="21"/>
        <v>101101.97</v>
      </c>
      <c r="J567" s="28">
        <f t="shared" si="22"/>
        <v>135172.63</v>
      </c>
      <c r="K567" s="4">
        <v>0</v>
      </c>
    </row>
    <row r="568" spans="1:11" x14ac:dyDescent="0.2">
      <c r="A568" s="4" t="s">
        <v>257</v>
      </c>
      <c r="C568" t="s">
        <v>49</v>
      </c>
      <c r="D568" s="27" t="s">
        <v>224</v>
      </c>
      <c r="E568" s="26">
        <v>388000</v>
      </c>
      <c r="F568" s="26">
        <v>388000</v>
      </c>
      <c r="I568" s="28">
        <f t="shared" si="21"/>
        <v>388000</v>
      </c>
      <c r="J568" s="28">
        <f t="shared" si="22"/>
        <v>388000</v>
      </c>
      <c r="K568" s="4">
        <v>0</v>
      </c>
    </row>
    <row r="569" spans="1:11" ht="67.5" x14ac:dyDescent="0.2">
      <c r="A569" s="4" t="s">
        <v>198</v>
      </c>
      <c r="B569" s="32" t="s">
        <v>260</v>
      </c>
      <c r="C569" t="s">
        <v>43</v>
      </c>
      <c r="D569" s="27" t="s">
        <v>224</v>
      </c>
      <c r="E569" s="26">
        <v>119297.37</v>
      </c>
      <c r="F569" s="26">
        <v>-119297.37</v>
      </c>
      <c r="I569" s="28">
        <f t="shared" si="21"/>
        <v>119297.37</v>
      </c>
      <c r="J569" s="28">
        <f t="shared" si="22"/>
        <v>-119297.37</v>
      </c>
      <c r="K569" s="4">
        <v>0</v>
      </c>
    </row>
    <row r="570" spans="1:11" x14ac:dyDescent="0.2">
      <c r="A570" s="4" t="s">
        <v>198</v>
      </c>
      <c r="C570" t="s">
        <v>89</v>
      </c>
      <c r="D570" s="27" t="s">
        <v>224</v>
      </c>
      <c r="E570" s="26">
        <v>3922.11</v>
      </c>
      <c r="F570" s="26">
        <v>-3922.11</v>
      </c>
      <c r="I570" s="28">
        <f t="shared" si="21"/>
        <v>3922.11</v>
      </c>
      <c r="J570" s="28">
        <f t="shared" si="22"/>
        <v>-3922.11</v>
      </c>
      <c r="K570" s="4">
        <v>0</v>
      </c>
    </row>
    <row r="571" spans="1:11" x14ac:dyDescent="0.2">
      <c r="A571" s="4" t="s">
        <v>198</v>
      </c>
      <c r="C571" t="s">
        <v>45</v>
      </c>
      <c r="D571" s="27" t="s">
        <v>224</v>
      </c>
      <c r="E571" s="26">
        <v>2941.58</v>
      </c>
      <c r="F571" s="26">
        <v>-2941.58</v>
      </c>
      <c r="I571" s="28">
        <f t="shared" si="21"/>
        <v>2941.58</v>
      </c>
      <c r="J571" s="28">
        <f t="shared" si="22"/>
        <v>-2941.58</v>
      </c>
      <c r="K571" s="4">
        <v>0</v>
      </c>
    </row>
    <row r="572" spans="1:11" x14ac:dyDescent="0.2">
      <c r="A572" s="4" t="s">
        <v>198</v>
      </c>
      <c r="C572" t="s">
        <v>258</v>
      </c>
      <c r="D572" s="27" t="s">
        <v>224</v>
      </c>
      <c r="E572" s="26">
        <v>14707.89</v>
      </c>
      <c r="F572" s="26">
        <v>-14707.89</v>
      </c>
      <c r="I572" s="28">
        <f t="shared" si="21"/>
        <v>14707.89</v>
      </c>
      <c r="J572" s="28">
        <f t="shared" si="22"/>
        <v>-14707.89</v>
      </c>
      <c r="K572" s="4">
        <v>0</v>
      </c>
    </row>
    <row r="573" spans="1:11" x14ac:dyDescent="0.2">
      <c r="A573" s="4" t="s">
        <v>198</v>
      </c>
      <c r="C573" t="s">
        <v>48</v>
      </c>
      <c r="D573" s="27" t="s">
        <v>224</v>
      </c>
      <c r="E573" s="26">
        <v>9805.26</v>
      </c>
      <c r="F573" s="26">
        <v>-9805.26</v>
      </c>
      <c r="I573" s="28">
        <f t="shared" si="21"/>
        <v>9805.26</v>
      </c>
      <c r="J573" s="28">
        <f t="shared" si="22"/>
        <v>-9805.26</v>
      </c>
      <c r="K573" s="4">
        <v>0</v>
      </c>
    </row>
    <row r="574" spans="1:11" x14ac:dyDescent="0.2">
      <c r="A574" s="4" t="s">
        <v>198</v>
      </c>
      <c r="C574" t="s">
        <v>49</v>
      </c>
      <c r="D574" s="27" t="s">
        <v>224</v>
      </c>
      <c r="E574" s="26">
        <v>38800</v>
      </c>
      <c r="F574" s="26">
        <v>-38800</v>
      </c>
      <c r="I574" s="28">
        <f t="shared" si="21"/>
        <v>38800</v>
      </c>
      <c r="J574" s="28">
        <f t="shared" si="22"/>
        <v>-38800</v>
      </c>
      <c r="K574" s="4">
        <v>0</v>
      </c>
    </row>
    <row r="575" spans="1:11" ht="45" x14ac:dyDescent="0.2">
      <c r="A575" s="4" t="s">
        <v>198</v>
      </c>
      <c r="B575" s="32" t="s">
        <v>259</v>
      </c>
      <c r="C575" t="s">
        <v>43</v>
      </c>
      <c r="D575" s="27" t="s">
        <v>224</v>
      </c>
      <c r="E575" s="26">
        <v>174046.6</v>
      </c>
      <c r="F575" s="26">
        <v>-174046.6</v>
      </c>
      <c r="I575" s="28">
        <f t="shared" si="21"/>
        <v>174046.6</v>
      </c>
      <c r="J575" s="28">
        <f t="shared" si="22"/>
        <v>-174046.6</v>
      </c>
      <c r="K575" s="4">
        <v>0</v>
      </c>
    </row>
    <row r="576" spans="1:11" x14ac:dyDescent="0.2">
      <c r="A576" s="4" t="s">
        <v>198</v>
      </c>
      <c r="C576" t="s">
        <v>44</v>
      </c>
      <c r="D576" s="27" t="s">
        <v>224</v>
      </c>
      <c r="E576" s="26">
        <v>5722.08</v>
      </c>
      <c r="F576" s="26">
        <v>-5722.08</v>
      </c>
      <c r="I576" s="28">
        <f t="shared" si="21"/>
        <v>5722.08</v>
      </c>
      <c r="J576" s="28">
        <f t="shared" si="22"/>
        <v>-5722.08</v>
      </c>
      <c r="K576" s="4">
        <v>0</v>
      </c>
    </row>
    <row r="577" spans="1:11" x14ac:dyDescent="0.2">
      <c r="A577" s="4" t="s">
        <v>198</v>
      </c>
      <c r="C577" t="s">
        <v>45</v>
      </c>
      <c r="D577" s="27" t="s">
        <v>224</v>
      </c>
      <c r="E577" s="26">
        <v>4291.5600000000004</v>
      </c>
      <c r="F577" s="26">
        <v>-4291.5600000000004</v>
      </c>
      <c r="I577" s="28">
        <f t="shared" si="21"/>
        <v>4291.5600000000004</v>
      </c>
      <c r="J577" s="28">
        <f t="shared" si="22"/>
        <v>-4291.5600000000004</v>
      </c>
      <c r="K577" s="4">
        <v>0</v>
      </c>
    </row>
    <row r="578" spans="1:11" x14ac:dyDescent="0.2">
      <c r="A578" s="4" t="s">
        <v>198</v>
      </c>
      <c r="C578" t="s">
        <v>249</v>
      </c>
      <c r="D578" s="27" t="s">
        <v>224</v>
      </c>
      <c r="E578" s="26">
        <v>21457.8</v>
      </c>
      <c r="F578" s="26">
        <v>-21457.8</v>
      </c>
      <c r="I578" s="28">
        <f t="shared" si="21"/>
        <v>21457.8</v>
      </c>
      <c r="J578" s="28">
        <f t="shared" si="22"/>
        <v>-21457.8</v>
      </c>
      <c r="K578" s="4">
        <v>0</v>
      </c>
    </row>
    <row r="579" spans="1:11" x14ac:dyDescent="0.2">
      <c r="A579" s="4" t="s">
        <v>198</v>
      </c>
      <c r="C579" t="s">
        <v>48</v>
      </c>
      <c r="D579" s="27" t="s">
        <v>224</v>
      </c>
      <c r="E579" s="26">
        <v>14305.2</v>
      </c>
      <c r="F579" s="26">
        <v>-14305.2</v>
      </c>
      <c r="I579" s="28">
        <f t="shared" si="21"/>
        <v>14305.2</v>
      </c>
      <c r="J579" s="28">
        <f t="shared" si="22"/>
        <v>-14305.2</v>
      </c>
      <c r="K579" s="4">
        <v>0</v>
      </c>
    </row>
    <row r="580" spans="1:11" x14ac:dyDescent="0.2">
      <c r="A580" s="4" t="s">
        <v>198</v>
      </c>
      <c r="C580" t="s">
        <v>49</v>
      </c>
      <c r="D580" s="27" t="s">
        <v>224</v>
      </c>
      <c r="E580" s="26">
        <v>58200</v>
      </c>
      <c r="F580" s="26">
        <v>-58200</v>
      </c>
      <c r="I580" s="28">
        <f t="shared" si="21"/>
        <v>58200</v>
      </c>
      <c r="J580" s="28">
        <f t="shared" si="22"/>
        <v>-58200</v>
      </c>
      <c r="K580" s="4">
        <v>0</v>
      </c>
    </row>
    <row r="581" spans="1:11" x14ac:dyDescent="0.2">
      <c r="C581" t="s">
        <v>50</v>
      </c>
      <c r="I581" s="28">
        <f t="shared" ref="I581:I644" si="23">E581</f>
        <v>0</v>
      </c>
      <c r="J581" s="28">
        <f t="shared" ref="J581:J644" si="24">F581</f>
        <v>0</v>
      </c>
      <c r="K581" s="4">
        <v>0</v>
      </c>
    </row>
    <row r="582" spans="1:11" ht="56.25" x14ac:dyDescent="0.2">
      <c r="A582" s="4" t="s">
        <v>131</v>
      </c>
      <c r="B582" s="32" t="s">
        <v>237</v>
      </c>
      <c r="C582" t="s">
        <v>50</v>
      </c>
      <c r="D582" s="27" t="s">
        <v>239</v>
      </c>
      <c r="E582">
        <v>0</v>
      </c>
      <c r="F582" s="26">
        <v>15000</v>
      </c>
      <c r="I582" s="28">
        <f t="shared" si="23"/>
        <v>0</v>
      </c>
      <c r="J582" s="28">
        <f t="shared" si="24"/>
        <v>15000</v>
      </c>
      <c r="K582" s="4">
        <v>0</v>
      </c>
    </row>
    <row r="583" spans="1:11" ht="56.25" x14ac:dyDescent="0.2">
      <c r="A583" s="4" t="s">
        <v>68</v>
      </c>
      <c r="B583" s="32" t="s">
        <v>261</v>
      </c>
      <c r="C583" t="s">
        <v>52</v>
      </c>
      <c r="D583" s="27" t="s">
        <v>262</v>
      </c>
      <c r="E583">
        <v>0</v>
      </c>
      <c r="F583" s="26">
        <v>25000</v>
      </c>
      <c r="I583" s="28">
        <f t="shared" si="23"/>
        <v>0</v>
      </c>
      <c r="J583" s="28">
        <f t="shared" si="24"/>
        <v>25000</v>
      </c>
      <c r="K583" s="4">
        <v>0</v>
      </c>
    </row>
    <row r="584" spans="1:11" x14ac:dyDescent="0.2">
      <c r="A584" s="4" t="s">
        <v>68</v>
      </c>
      <c r="C584" t="s">
        <v>55</v>
      </c>
      <c r="D584" s="27" t="s">
        <v>262</v>
      </c>
      <c r="E584">
        <v>0</v>
      </c>
      <c r="F584" s="26">
        <v>80000</v>
      </c>
      <c r="I584" s="28">
        <f t="shared" si="23"/>
        <v>0</v>
      </c>
      <c r="J584" s="28">
        <f t="shared" si="24"/>
        <v>80000</v>
      </c>
      <c r="K584" s="4">
        <v>0</v>
      </c>
    </row>
    <row r="585" spans="1:11" x14ac:dyDescent="0.2">
      <c r="A585" s="4" t="s">
        <v>68</v>
      </c>
      <c r="C585" t="s">
        <v>60</v>
      </c>
      <c r="D585" s="27" t="s">
        <v>262</v>
      </c>
      <c r="E585">
        <v>0</v>
      </c>
      <c r="F585" s="26">
        <v>20000</v>
      </c>
      <c r="I585" s="28">
        <f t="shared" si="23"/>
        <v>0</v>
      </c>
      <c r="J585" s="28">
        <f t="shared" si="24"/>
        <v>20000</v>
      </c>
      <c r="K585" s="4">
        <v>0</v>
      </c>
    </row>
    <row r="586" spans="1:11" x14ac:dyDescent="0.2">
      <c r="A586" s="4" t="s">
        <v>68</v>
      </c>
      <c r="C586" t="s">
        <v>95</v>
      </c>
      <c r="D586" s="27" t="s">
        <v>262</v>
      </c>
      <c r="E586">
        <v>0</v>
      </c>
      <c r="F586" s="26">
        <v>80000</v>
      </c>
      <c r="I586" s="28">
        <f t="shared" si="23"/>
        <v>0</v>
      </c>
      <c r="J586" s="28">
        <f t="shared" si="24"/>
        <v>80000</v>
      </c>
      <c r="K586" s="4">
        <v>0</v>
      </c>
    </row>
    <row r="587" spans="1:11" x14ac:dyDescent="0.2">
      <c r="A587" s="4" t="s">
        <v>68</v>
      </c>
      <c r="C587" t="s">
        <v>62</v>
      </c>
      <c r="D587" s="27" t="s">
        <v>262</v>
      </c>
      <c r="E587">
        <v>0</v>
      </c>
      <c r="F587" s="26">
        <v>25000</v>
      </c>
      <c r="I587" s="28">
        <f t="shared" si="23"/>
        <v>0</v>
      </c>
      <c r="J587" s="28">
        <f t="shared" si="24"/>
        <v>25000</v>
      </c>
      <c r="K587" s="4">
        <v>0</v>
      </c>
    </row>
    <row r="588" spans="1:11" x14ac:dyDescent="0.2">
      <c r="A588" s="4" t="s">
        <v>68</v>
      </c>
      <c r="C588" t="s">
        <v>115</v>
      </c>
      <c r="D588" s="27" t="s">
        <v>262</v>
      </c>
      <c r="E588">
        <v>0</v>
      </c>
      <c r="F588" s="26">
        <v>20000</v>
      </c>
      <c r="I588" s="28">
        <f t="shared" si="23"/>
        <v>0</v>
      </c>
      <c r="J588" s="28">
        <f t="shared" si="24"/>
        <v>20000</v>
      </c>
      <c r="K588" s="4">
        <v>0</v>
      </c>
    </row>
    <row r="589" spans="1:11" ht="56.25" x14ac:dyDescent="0.2">
      <c r="A589" s="4" t="s">
        <v>268</v>
      </c>
      <c r="B589" s="32" t="s">
        <v>267</v>
      </c>
      <c r="C589" t="s">
        <v>52</v>
      </c>
      <c r="D589" s="27" t="s">
        <v>262</v>
      </c>
      <c r="E589">
        <v>0</v>
      </c>
      <c r="F589" s="26">
        <v>15000</v>
      </c>
      <c r="I589" s="28">
        <f t="shared" si="23"/>
        <v>0</v>
      </c>
      <c r="J589" s="28">
        <f t="shared" si="24"/>
        <v>15000</v>
      </c>
      <c r="K589" s="4">
        <v>0</v>
      </c>
    </row>
    <row r="590" spans="1:11" x14ac:dyDescent="0.2">
      <c r="A590" s="4" t="s">
        <v>268</v>
      </c>
      <c r="C590" t="s">
        <v>64</v>
      </c>
      <c r="D590" s="27" t="s">
        <v>262</v>
      </c>
      <c r="E590">
        <v>0</v>
      </c>
      <c r="F590" s="26">
        <v>90000</v>
      </c>
      <c r="I590" s="28">
        <f t="shared" si="23"/>
        <v>0</v>
      </c>
      <c r="J590" s="28">
        <f t="shared" si="24"/>
        <v>90000</v>
      </c>
      <c r="K590" s="4">
        <v>0</v>
      </c>
    </row>
    <row r="591" spans="1:11" x14ac:dyDescent="0.2">
      <c r="A591" s="4" t="s">
        <v>268</v>
      </c>
      <c r="C591" t="s">
        <v>65</v>
      </c>
      <c r="D591" s="27" t="s">
        <v>262</v>
      </c>
      <c r="E591">
        <v>0</v>
      </c>
      <c r="F591" s="26">
        <v>21038.14</v>
      </c>
      <c r="I591" s="28">
        <f t="shared" si="23"/>
        <v>0</v>
      </c>
      <c r="J591" s="28">
        <f t="shared" si="24"/>
        <v>21038.14</v>
      </c>
      <c r="K591" s="4">
        <v>0</v>
      </c>
    </row>
    <row r="592" spans="1:11" ht="56.25" x14ac:dyDescent="0.2">
      <c r="A592" s="4" t="s">
        <v>72</v>
      </c>
      <c r="B592" s="32" t="s">
        <v>265</v>
      </c>
      <c r="C592" t="s">
        <v>266</v>
      </c>
      <c r="D592" s="27" t="s">
        <v>262</v>
      </c>
      <c r="E592">
        <v>0</v>
      </c>
      <c r="F592" s="26">
        <v>80000</v>
      </c>
      <c r="I592" s="28">
        <f t="shared" si="23"/>
        <v>0</v>
      </c>
      <c r="J592" s="28">
        <f t="shared" si="24"/>
        <v>80000</v>
      </c>
      <c r="K592" s="4">
        <v>0</v>
      </c>
    </row>
    <row r="593" spans="1:11" ht="45" x14ac:dyDescent="0.2">
      <c r="A593" s="4" t="s">
        <v>88</v>
      </c>
      <c r="B593" s="32" t="s">
        <v>263</v>
      </c>
      <c r="C593" t="s">
        <v>50</v>
      </c>
      <c r="D593" s="27" t="s">
        <v>264</v>
      </c>
      <c r="E593">
        <v>0</v>
      </c>
      <c r="F593" s="26">
        <v>15000</v>
      </c>
      <c r="I593" s="28">
        <f t="shared" si="23"/>
        <v>0</v>
      </c>
      <c r="J593" s="28">
        <f t="shared" si="24"/>
        <v>15000</v>
      </c>
      <c r="K593" s="4">
        <v>0</v>
      </c>
    </row>
    <row r="594" spans="1:11" x14ac:dyDescent="0.2">
      <c r="A594" s="4" t="s">
        <v>88</v>
      </c>
      <c r="C594" t="s">
        <v>54</v>
      </c>
      <c r="D594" s="27" t="s">
        <v>264</v>
      </c>
      <c r="E594">
        <v>0</v>
      </c>
      <c r="F594" s="26">
        <v>5000</v>
      </c>
      <c r="I594" s="28">
        <f t="shared" si="23"/>
        <v>0</v>
      </c>
      <c r="J594" s="28">
        <f t="shared" si="24"/>
        <v>5000</v>
      </c>
      <c r="K594" s="4">
        <v>0</v>
      </c>
    </row>
    <row r="595" spans="1:11" ht="45" x14ac:dyDescent="0.2">
      <c r="A595" s="4" t="s">
        <v>93</v>
      </c>
      <c r="B595" s="32" t="s">
        <v>269</v>
      </c>
      <c r="C595" t="s">
        <v>54</v>
      </c>
      <c r="D595" s="27" t="s">
        <v>270</v>
      </c>
      <c r="E595">
        <v>0</v>
      </c>
      <c r="F595" s="26">
        <v>5000</v>
      </c>
      <c r="I595" s="28">
        <f t="shared" si="23"/>
        <v>0</v>
      </c>
      <c r="J595" s="28">
        <f t="shared" si="24"/>
        <v>5000</v>
      </c>
      <c r="K595" s="4">
        <v>0</v>
      </c>
    </row>
    <row r="596" spans="1:11" x14ac:dyDescent="0.2">
      <c r="A596" s="4" t="s">
        <v>93</v>
      </c>
      <c r="C596" t="s">
        <v>60</v>
      </c>
      <c r="D596" s="27" t="s">
        <v>270</v>
      </c>
      <c r="E596">
        <v>0</v>
      </c>
      <c r="F596" s="26">
        <v>3000</v>
      </c>
      <c r="I596" s="28">
        <f t="shared" si="23"/>
        <v>0</v>
      </c>
      <c r="J596" s="28">
        <f t="shared" si="24"/>
        <v>3000</v>
      </c>
      <c r="K596" s="4">
        <v>0</v>
      </c>
    </row>
    <row r="597" spans="1:11" ht="56.25" x14ac:dyDescent="0.2">
      <c r="A597" s="4" t="s">
        <v>68</v>
      </c>
      <c r="B597" s="32" t="s">
        <v>271</v>
      </c>
      <c r="C597" t="s">
        <v>50</v>
      </c>
      <c r="D597" s="27" t="s">
        <v>272</v>
      </c>
      <c r="E597">
        <v>0</v>
      </c>
      <c r="F597" s="26">
        <v>15000</v>
      </c>
      <c r="I597" s="28">
        <f t="shared" si="23"/>
        <v>0</v>
      </c>
      <c r="J597" s="28">
        <f t="shared" si="24"/>
        <v>15000</v>
      </c>
      <c r="K597" s="4">
        <v>0</v>
      </c>
    </row>
    <row r="598" spans="1:11" ht="10.5" customHeight="1" x14ac:dyDescent="0.2">
      <c r="A598" s="4" t="s">
        <v>68</v>
      </c>
      <c r="C598" t="s">
        <v>52</v>
      </c>
      <c r="D598" s="27" t="s">
        <v>272</v>
      </c>
      <c r="E598">
        <v>0</v>
      </c>
      <c r="F598" s="26">
        <v>10000</v>
      </c>
      <c r="I598" s="28">
        <f t="shared" si="23"/>
        <v>0</v>
      </c>
      <c r="J598" s="28">
        <f t="shared" si="24"/>
        <v>10000</v>
      </c>
      <c r="K598" s="4">
        <v>0</v>
      </c>
    </row>
    <row r="599" spans="1:11" x14ac:dyDescent="0.2">
      <c r="A599" s="4" t="s">
        <v>68</v>
      </c>
      <c r="C599" t="s">
        <v>54</v>
      </c>
      <c r="D599" s="27" t="s">
        <v>272</v>
      </c>
      <c r="E599">
        <v>0</v>
      </c>
      <c r="F599" s="26">
        <v>5000</v>
      </c>
      <c r="I599" s="28">
        <f t="shared" si="23"/>
        <v>0</v>
      </c>
      <c r="J599" s="28">
        <f t="shared" si="24"/>
        <v>5000</v>
      </c>
      <c r="K599" s="4">
        <v>0</v>
      </c>
    </row>
    <row r="600" spans="1:11" ht="33.75" x14ac:dyDescent="0.2">
      <c r="A600" s="4" t="s">
        <v>274</v>
      </c>
      <c r="B600" s="32" t="s">
        <v>273</v>
      </c>
      <c r="C600" t="s">
        <v>50</v>
      </c>
      <c r="D600" s="27" t="s">
        <v>272</v>
      </c>
      <c r="E600">
        <v>0</v>
      </c>
      <c r="F600" s="26">
        <v>15000</v>
      </c>
      <c r="I600" s="28">
        <f t="shared" si="23"/>
        <v>0</v>
      </c>
      <c r="J600" s="28">
        <f t="shared" si="24"/>
        <v>15000</v>
      </c>
      <c r="K600" s="4">
        <v>0</v>
      </c>
    </row>
    <row r="601" spans="1:11" ht="56.25" x14ac:dyDescent="0.2">
      <c r="A601" s="4" t="s">
        <v>96</v>
      </c>
      <c r="B601" s="32" t="s">
        <v>275</v>
      </c>
      <c r="C601" t="s">
        <v>50</v>
      </c>
      <c r="D601" s="27" t="s">
        <v>276</v>
      </c>
      <c r="E601">
        <v>0</v>
      </c>
      <c r="F601" s="26">
        <v>15000</v>
      </c>
      <c r="I601" s="28">
        <f t="shared" si="23"/>
        <v>0</v>
      </c>
      <c r="J601" s="28">
        <f t="shared" si="24"/>
        <v>15000</v>
      </c>
      <c r="K601" s="4">
        <v>0</v>
      </c>
    </row>
    <row r="602" spans="1:11" x14ac:dyDescent="0.2">
      <c r="A602" s="4" t="s">
        <v>96</v>
      </c>
      <c r="C602" t="s">
        <v>129</v>
      </c>
      <c r="D602" s="27" t="s">
        <v>276</v>
      </c>
      <c r="E602">
        <v>0</v>
      </c>
      <c r="F602" s="26">
        <v>200000</v>
      </c>
      <c r="I602" s="28">
        <f t="shared" si="23"/>
        <v>0</v>
      </c>
      <c r="J602" s="28">
        <f t="shared" si="24"/>
        <v>200000</v>
      </c>
      <c r="K602" s="4">
        <v>0</v>
      </c>
    </row>
    <row r="603" spans="1:11" ht="45" x14ac:dyDescent="0.2">
      <c r="A603" s="4" t="s">
        <v>99</v>
      </c>
      <c r="B603" s="32" t="s">
        <v>277</v>
      </c>
      <c r="C603" t="s">
        <v>50</v>
      </c>
      <c r="D603" s="27" t="s">
        <v>278</v>
      </c>
      <c r="E603">
        <v>0</v>
      </c>
      <c r="F603" s="26">
        <v>15000</v>
      </c>
      <c r="I603" s="28">
        <f t="shared" si="23"/>
        <v>0</v>
      </c>
      <c r="J603" s="28">
        <f t="shared" si="24"/>
        <v>15000</v>
      </c>
      <c r="K603" s="4">
        <v>0</v>
      </c>
    </row>
    <row r="604" spans="1:11" x14ac:dyDescent="0.2">
      <c r="A604" s="4" t="s">
        <v>99</v>
      </c>
      <c r="C604" t="s">
        <v>52</v>
      </c>
      <c r="D604" s="27" t="s">
        <v>278</v>
      </c>
      <c r="E604">
        <v>0</v>
      </c>
      <c r="F604" s="26">
        <v>4200</v>
      </c>
      <c r="I604" s="28">
        <f t="shared" si="23"/>
        <v>0</v>
      </c>
      <c r="J604" s="28">
        <f t="shared" si="24"/>
        <v>4200</v>
      </c>
      <c r="K604" s="4">
        <v>0</v>
      </c>
    </row>
    <row r="605" spans="1:11" x14ac:dyDescent="0.2">
      <c r="A605" s="4" t="s">
        <v>99</v>
      </c>
      <c r="C605" t="s">
        <v>54</v>
      </c>
      <c r="D605" s="27" t="s">
        <v>278</v>
      </c>
      <c r="E605">
        <v>0</v>
      </c>
      <c r="F605" s="26">
        <v>4200</v>
      </c>
      <c r="I605" s="28">
        <f t="shared" si="23"/>
        <v>0</v>
      </c>
      <c r="J605" s="28">
        <f t="shared" si="24"/>
        <v>4200</v>
      </c>
      <c r="K605" s="4">
        <v>0</v>
      </c>
    </row>
    <row r="606" spans="1:11" x14ac:dyDescent="0.2">
      <c r="A606" s="4" t="s">
        <v>99</v>
      </c>
      <c r="C606" t="s">
        <v>111</v>
      </c>
      <c r="D606" s="27" t="s">
        <v>278</v>
      </c>
      <c r="E606">
        <v>0</v>
      </c>
      <c r="F606" s="26">
        <v>5000</v>
      </c>
      <c r="I606" s="28">
        <f t="shared" si="23"/>
        <v>0</v>
      </c>
      <c r="J606" s="28">
        <f t="shared" si="24"/>
        <v>5000</v>
      </c>
      <c r="K606" s="4">
        <v>0</v>
      </c>
    </row>
    <row r="607" spans="1:11" x14ac:dyDescent="0.2">
      <c r="A607" s="4" t="s">
        <v>99</v>
      </c>
      <c r="C607" t="s">
        <v>60</v>
      </c>
      <c r="D607" s="27" t="s">
        <v>278</v>
      </c>
      <c r="E607">
        <v>0</v>
      </c>
      <c r="F607" s="26">
        <v>4000</v>
      </c>
      <c r="I607" s="28">
        <f t="shared" si="23"/>
        <v>0</v>
      </c>
      <c r="J607" s="28">
        <f t="shared" si="24"/>
        <v>4000</v>
      </c>
      <c r="K607" s="4">
        <v>0</v>
      </c>
    </row>
    <row r="608" spans="1:11" x14ac:dyDescent="0.2">
      <c r="A608" s="4" t="s">
        <v>99</v>
      </c>
      <c r="C608" t="s">
        <v>115</v>
      </c>
      <c r="D608" s="27" t="s">
        <v>278</v>
      </c>
      <c r="E608">
        <v>0</v>
      </c>
      <c r="F608" s="26">
        <v>25000</v>
      </c>
      <c r="I608" s="28">
        <f t="shared" si="23"/>
        <v>0</v>
      </c>
      <c r="J608" s="28">
        <f t="shared" si="24"/>
        <v>25000</v>
      </c>
      <c r="K608" s="4">
        <v>0</v>
      </c>
    </row>
    <row r="609" spans="1:11" ht="56.25" x14ac:dyDescent="0.2">
      <c r="A609" s="4" t="s">
        <v>108</v>
      </c>
      <c r="B609" s="32" t="s">
        <v>280</v>
      </c>
      <c r="C609" t="s">
        <v>50</v>
      </c>
      <c r="D609" s="27" t="s">
        <v>279</v>
      </c>
      <c r="E609">
        <v>0</v>
      </c>
      <c r="F609" s="26">
        <v>15000</v>
      </c>
      <c r="I609" s="28">
        <f t="shared" si="23"/>
        <v>0</v>
      </c>
      <c r="J609" s="28">
        <f t="shared" si="24"/>
        <v>15000</v>
      </c>
      <c r="K609" s="4">
        <v>0</v>
      </c>
    </row>
    <row r="610" spans="1:11" ht="56.25" x14ac:dyDescent="0.2">
      <c r="A610" s="4" t="s">
        <v>110</v>
      </c>
      <c r="B610" s="32" t="s">
        <v>243</v>
      </c>
      <c r="C610" t="s">
        <v>50</v>
      </c>
      <c r="D610" s="27" t="s">
        <v>246</v>
      </c>
      <c r="E610">
        <v>0</v>
      </c>
      <c r="F610" s="26">
        <v>15000</v>
      </c>
      <c r="I610" s="28">
        <f t="shared" si="23"/>
        <v>0</v>
      </c>
      <c r="J610" s="28">
        <f t="shared" si="24"/>
        <v>15000</v>
      </c>
      <c r="K610" s="4">
        <v>0</v>
      </c>
    </row>
    <row r="611" spans="1:11" x14ac:dyDescent="0.2">
      <c r="A611" s="4" t="s">
        <v>110</v>
      </c>
      <c r="C611" t="s">
        <v>54</v>
      </c>
      <c r="D611" s="27" t="s">
        <v>246</v>
      </c>
      <c r="E611">
        <v>0</v>
      </c>
      <c r="F611" s="26">
        <v>30000</v>
      </c>
      <c r="I611" s="28">
        <f t="shared" si="23"/>
        <v>0</v>
      </c>
      <c r="J611" s="28">
        <f t="shared" si="24"/>
        <v>30000</v>
      </c>
      <c r="K611" s="4">
        <v>0</v>
      </c>
    </row>
    <row r="612" spans="1:11" ht="45" x14ac:dyDescent="0.2">
      <c r="A612" s="4" t="s">
        <v>283</v>
      </c>
      <c r="B612" s="32" t="s">
        <v>281</v>
      </c>
      <c r="C612" t="s">
        <v>50</v>
      </c>
      <c r="D612" s="27" t="s">
        <v>282</v>
      </c>
      <c r="E612">
        <v>0</v>
      </c>
      <c r="F612" s="26">
        <v>15000</v>
      </c>
      <c r="I612" s="28">
        <f t="shared" si="23"/>
        <v>0</v>
      </c>
      <c r="J612" s="28">
        <f t="shared" si="24"/>
        <v>15000</v>
      </c>
      <c r="K612" s="4">
        <v>0</v>
      </c>
    </row>
    <row r="613" spans="1:11" ht="33.75" x14ac:dyDescent="0.2">
      <c r="A613" s="4" t="s">
        <v>122</v>
      </c>
      <c r="B613" s="32" t="s">
        <v>235</v>
      </c>
      <c r="C613" t="s">
        <v>123</v>
      </c>
      <c r="D613" s="27" t="s">
        <v>239</v>
      </c>
      <c r="E613">
        <v>0</v>
      </c>
      <c r="F613" s="26">
        <v>2500000</v>
      </c>
      <c r="I613" s="28">
        <f t="shared" si="23"/>
        <v>0</v>
      </c>
      <c r="J613" s="28">
        <f t="shared" si="24"/>
        <v>2500000</v>
      </c>
      <c r="K613" s="26">
        <v>957589.67</v>
      </c>
    </row>
    <row r="614" spans="1:11" x14ac:dyDescent="0.2">
      <c r="A614" s="4" t="s">
        <v>122</v>
      </c>
      <c r="C614" t="s">
        <v>50</v>
      </c>
      <c r="D614" s="27" t="s">
        <v>239</v>
      </c>
      <c r="E614">
        <v>0</v>
      </c>
      <c r="F614" s="26">
        <v>15000</v>
      </c>
      <c r="I614" s="28">
        <f t="shared" si="23"/>
        <v>0</v>
      </c>
      <c r="J614" s="28">
        <f t="shared" si="24"/>
        <v>15000</v>
      </c>
      <c r="K614" s="4">
        <v>0</v>
      </c>
    </row>
    <row r="615" spans="1:11" x14ac:dyDescent="0.2">
      <c r="A615" s="4" t="s">
        <v>122</v>
      </c>
      <c r="C615" t="s">
        <v>125</v>
      </c>
      <c r="D615" s="27" t="s">
        <v>239</v>
      </c>
      <c r="E615">
        <v>0</v>
      </c>
      <c r="F615" s="26">
        <v>50000</v>
      </c>
      <c r="I615" s="28">
        <f t="shared" si="23"/>
        <v>0</v>
      </c>
      <c r="J615" s="28">
        <f t="shared" si="24"/>
        <v>50000</v>
      </c>
      <c r="K615" s="4">
        <v>0</v>
      </c>
    </row>
    <row r="616" spans="1:11" x14ac:dyDescent="0.2">
      <c r="A616" s="4" t="s">
        <v>122</v>
      </c>
      <c r="C616" t="s">
        <v>54</v>
      </c>
      <c r="D616" s="27" t="s">
        <v>239</v>
      </c>
      <c r="E616">
        <v>0</v>
      </c>
      <c r="F616" s="26">
        <v>80000</v>
      </c>
      <c r="I616" s="28">
        <f t="shared" si="23"/>
        <v>0</v>
      </c>
      <c r="J616" s="28">
        <f t="shared" si="24"/>
        <v>80000</v>
      </c>
      <c r="K616" s="4">
        <v>0</v>
      </c>
    </row>
    <row r="617" spans="1:11" x14ac:dyDescent="0.2">
      <c r="A617" s="4" t="s">
        <v>122</v>
      </c>
      <c r="C617" t="s">
        <v>105</v>
      </c>
      <c r="D617" s="27" t="s">
        <v>239</v>
      </c>
      <c r="E617">
        <v>0</v>
      </c>
      <c r="F617" s="26">
        <v>200000</v>
      </c>
      <c r="I617" s="28">
        <f t="shared" si="23"/>
        <v>0</v>
      </c>
      <c r="J617" s="28">
        <f t="shared" si="24"/>
        <v>200000</v>
      </c>
      <c r="K617" s="4">
        <v>0</v>
      </c>
    </row>
    <row r="618" spans="1:11" x14ac:dyDescent="0.2">
      <c r="A618" s="4" t="s">
        <v>122</v>
      </c>
      <c r="C618" t="s">
        <v>59</v>
      </c>
      <c r="D618" s="27" t="s">
        <v>239</v>
      </c>
      <c r="E618">
        <v>0</v>
      </c>
      <c r="F618" s="26">
        <v>150000</v>
      </c>
      <c r="I618" s="28">
        <f t="shared" si="23"/>
        <v>0</v>
      </c>
      <c r="J618" s="28">
        <f t="shared" si="24"/>
        <v>150000</v>
      </c>
      <c r="K618" s="4">
        <v>0</v>
      </c>
    </row>
    <row r="619" spans="1:11" x14ac:dyDescent="0.2">
      <c r="A619" s="4" t="s">
        <v>122</v>
      </c>
      <c r="C619" t="s">
        <v>60</v>
      </c>
      <c r="D619" s="27" t="s">
        <v>239</v>
      </c>
      <c r="E619">
        <v>0</v>
      </c>
      <c r="F619" s="26">
        <v>50000</v>
      </c>
      <c r="I619" s="28">
        <f t="shared" si="23"/>
        <v>0</v>
      </c>
      <c r="J619" s="28">
        <f t="shared" si="24"/>
        <v>50000</v>
      </c>
      <c r="K619" s="4">
        <v>0</v>
      </c>
    </row>
    <row r="620" spans="1:11" ht="56.25" x14ac:dyDescent="0.2">
      <c r="A620" s="4" t="s">
        <v>131</v>
      </c>
      <c r="B620" s="32" t="s">
        <v>237</v>
      </c>
      <c r="C620" t="s">
        <v>285</v>
      </c>
      <c r="D620" s="27" t="s">
        <v>214</v>
      </c>
      <c r="E620">
        <v>0</v>
      </c>
      <c r="F620" s="26">
        <v>158887.54</v>
      </c>
      <c r="I620" s="28">
        <f t="shared" si="23"/>
        <v>0</v>
      </c>
      <c r="J620" s="28">
        <f t="shared" si="24"/>
        <v>158887.54</v>
      </c>
      <c r="K620" s="4">
        <v>0</v>
      </c>
    </row>
    <row r="621" spans="1:11" x14ac:dyDescent="0.2">
      <c r="A621" s="4" t="s">
        <v>131</v>
      </c>
      <c r="C621" t="s">
        <v>134</v>
      </c>
      <c r="D621" s="27" t="s">
        <v>214</v>
      </c>
      <c r="E621">
        <v>0</v>
      </c>
      <c r="F621" s="26">
        <v>365465.42</v>
      </c>
      <c r="I621" s="28">
        <f t="shared" si="23"/>
        <v>0</v>
      </c>
      <c r="J621" s="28">
        <f t="shared" si="24"/>
        <v>365465.42</v>
      </c>
      <c r="K621" s="26">
        <v>115466.4</v>
      </c>
    </row>
    <row r="622" spans="1:11" x14ac:dyDescent="0.2">
      <c r="A622" s="4" t="s">
        <v>131</v>
      </c>
      <c r="C622" t="s">
        <v>136</v>
      </c>
      <c r="D622" s="27" t="s">
        <v>214</v>
      </c>
      <c r="E622">
        <v>0</v>
      </c>
      <c r="F622" s="26">
        <v>1725710.81</v>
      </c>
      <c r="I622" s="28">
        <f t="shared" si="23"/>
        <v>0</v>
      </c>
      <c r="J622" s="28">
        <f t="shared" si="24"/>
        <v>1725710.81</v>
      </c>
      <c r="K622" s="26">
        <v>487823.29</v>
      </c>
    </row>
    <row r="623" spans="1:11" x14ac:dyDescent="0.2">
      <c r="A623" s="4" t="s">
        <v>131</v>
      </c>
      <c r="C623" t="s">
        <v>195</v>
      </c>
      <c r="D623" s="27" t="s">
        <v>214</v>
      </c>
      <c r="E623">
        <v>0</v>
      </c>
      <c r="F623" s="26">
        <v>390719.97</v>
      </c>
      <c r="I623" s="28">
        <f t="shared" si="23"/>
        <v>0</v>
      </c>
      <c r="J623" s="28">
        <f t="shared" si="24"/>
        <v>390719.97</v>
      </c>
      <c r="K623" s="26">
        <v>105884.82</v>
      </c>
    </row>
    <row r="624" spans="1:11" x14ac:dyDescent="0.2">
      <c r="A624" s="4" t="s">
        <v>131</v>
      </c>
      <c r="C624" t="s">
        <v>137</v>
      </c>
      <c r="D624" s="27" t="s">
        <v>214</v>
      </c>
      <c r="E624">
        <v>0</v>
      </c>
      <c r="F624" s="26">
        <v>210000</v>
      </c>
      <c r="I624" s="28">
        <f t="shared" si="23"/>
        <v>0</v>
      </c>
      <c r="J624" s="28">
        <f t="shared" si="24"/>
        <v>210000</v>
      </c>
      <c r="K624" s="26">
        <v>210000</v>
      </c>
    </row>
    <row r="625" spans="1:11" ht="33.75" x14ac:dyDescent="0.2">
      <c r="A625" s="4" t="s">
        <v>142</v>
      </c>
      <c r="B625" s="32" t="s">
        <v>286</v>
      </c>
      <c r="C625" t="s">
        <v>50</v>
      </c>
      <c r="D625" s="27" t="s">
        <v>240</v>
      </c>
      <c r="E625">
        <v>0</v>
      </c>
      <c r="F625" s="26">
        <v>15000</v>
      </c>
      <c r="I625" s="28">
        <f t="shared" si="23"/>
        <v>0</v>
      </c>
      <c r="J625" s="28">
        <f t="shared" si="24"/>
        <v>15000</v>
      </c>
      <c r="K625" s="4">
        <v>0</v>
      </c>
    </row>
    <row r="626" spans="1:11" ht="67.5" x14ac:dyDescent="0.2">
      <c r="A626" s="4" t="s">
        <v>199</v>
      </c>
      <c r="B626" s="32" t="s">
        <v>287</v>
      </c>
      <c r="C626" t="s">
        <v>54</v>
      </c>
      <c r="D626" s="27" t="s">
        <v>224</v>
      </c>
      <c r="E626">
        <v>0</v>
      </c>
      <c r="F626" s="26">
        <v>100000</v>
      </c>
      <c r="I626" s="28">
        <f t="shared" si="23"/>
        <v>0</v>
      </c>
      <c r="J626" s="28">
        <f t="shared" si="24"/>
        <v>100000</v>
      </c>
      <c r="K626" s="4">
        <v>0</v>
      </c>
    </row>
    <row r="627" spans="1:11" ht="56.25" x14ac:dyDescent="0.2">
      <c r="A627" s="4" t="s">
        <v>161</v>
      </c>
      <c r="B627" s="32" t="s">
        <v>288</v>
      </c>
      <c r="C627" t="s">
        <v>50</v>
      </c>
      <c r="D627" s="27" t="s">
        <v>250</v>
      </c>
      <c r="E627">
        <v>0</v>
      </c>
      <c r="F627" s="26">
        <v>10000</v>
      </c>
      <c r="I627" s="28">
        <f t="shared" si="23"/>
        <v>0</v>
      </c>
      <c r="J627" s="28">
        <f t="shared" si="24"/>
        <v>10000</v>
      </c>
      <c r="K627" s="4">
        <v>0</v>
      </c>
    </row>
    <row r="628" spans="1:11" x14ac:dyDescent="0.2">
      <c r="A628" s="4" t="s">
        <v>161</v>
      </c>
      <c r="C628" t="s">
        <v>52</v>
      </c>
      <c r="D628" s="27" t="s">
        <v>250</v>
      </c>
      <c r="E628">
        <v>0</v>
      </c>
      <c r="F628" s="26">
        <v>30000</v>
      </c>
      <c r="I628" s="28">
        <f t="shared" si="23"/>
        <v>0</v>
      </c>
      <c r="J628" s="28">
        <f t="shared" si="24"/>
        <v>30000</v>
      </c>
      <c r="K628" s="4">
        <v>0</v>
      </c>
    </row>
    <row r="629" spans="1:11" x14ac:dyDescent="0.2">
      <c r="A629" s="4" t="s">
        <v>161</v>
      </c>
      <c r="C629" t="s">
        <v>54</v>
      </c>
      <c r="D629" s="27" t="s">
        <v>250</v>
      </c>
      <c r="E629">
        <v>0</v>
      </c>
      <c r="F629" s="26">
        <v>15000</v>
      </c>
      <c r="I629" s="28">
        <f t="shared" si="23"/>
        <v>0</v>
      </c>
      <c r="J629" s="28">
        <f t="shared" si="24"/>
        <v>15000</v>
      </c>
      <c r="K629" s="4">
        <v>0</v>
      </c>
    </row>
    <row r="630" spans="1:11" ht="33.75" x14ac:dyDescent="0.2">
      <c r="A630" s="4" t="s">
        <v>167</v>
      </c>
      <c r="B630" s="32" t="s">
        <v>289</v>
      </c>
      <c r="C630" t="s">
        <v>50</v>
      </c>
      <c r="D630" s="27" t="s">
        <v>251</v>
      </c>
      <c r="E630">
        <v>0</v>
      </c>
      <c r="F630" s="26">
        <v>10000</v>
      </c>
      <c r="I630" s="28">
        <f t="shared" si="23"/>
        <v>0</v>
      </c>
      <c r="J630" s="28">
        <f t="shared" si="24"/>
        <v>10000</v>
      </c>
      <c r="K630" s="4">
        <v>0</v>
      </c>
    </row>
    <row r="631" spans="1:11" x14ac:dyDescent="0.2">
      <c r="A631" s="4" t="s">
        <v>167</v>
      </c>
      <c r="C631" t="s">
        <v>54</v>
      </c>
      <c r="D631" s="27" t="s">
        <v>251</v>
      </c>
      <c r="E631">
        <v>0</v>
      </c>
      <c r="F631" s="26">
        <v>5000</v>
      </c>
      <c r="I631" s="28">
        <f t="shared" si="23"/>
        <v>0</v>
      </c>
      <c r="J631" s="28">
        <f t="shared" si="24"/>
        <v>5000</v>
      </c>
      <c r="K631" s="4">
        <v>0</v>
      </c>
    </row>
    <row r="632" spans="1:11" x14ac:dyDescent="0.2">
      <c r="A632" s="4" t="s">
        <v>167</v>
      </c>
      <c r="C632" t="s">
        <v>168</v>
      </c>
      <c r="D632" s="27" t="s">
        <v>251</v>
      </c>
      <c r="E632">
        <v>0</v>
      </c>
      <c r="F632" s="26">
        <v>15000</v>
      </c>
      <c r="I632" s="28">
        <f t="shared" si="23"/>
        <v>0</v>
      </c>
      <c r="J632" s="28">
        <f t="shared" si="24"/>
        <v>15000</v>
      </c>
      <c r="K632" s="4">
        <v>0</v>
      </c>
    </row>
    <row r="633" spans="1:11" x14ac:dyDescent="0.2">
      <c r="A633" s="4" t="s">
        <v>172</v>
      </c>
      <c r="B633" s="4" t="s">
        <v>227</v>
      </c>
      <c r="C633" t="s">
        <v>50</v>
      </c>
      <c r="D633" s="27" t="s">
        <v>228</v>
      </c>
      <c r="E633">
        <v>0</v>
      </c>
      <c r="F633" s="26">
        <v>5000</v>
      </c>
      <c r="I633" s="28">
        <f t="shared" si="23"/>
        <v>0</v>
      </c>
      <c r="J633" s="28">
        <f t="shared" si="24"/>
        <v>5000</v>
      </c>
      <c r="K633" s="4">
        <v>0</v>
      </c>
    </row>
    <row r="634" spans="1:11" x14ac:dyDescent="0.2">
      <c r="A634" s="4" t="s">
        <v>172</v>
      </c>
      <c r="C634" t="s">
        <v>51</v>
      </c>
      <c r="D634" s="27" t="s">
        <v>228</v>
      </c>
      <c r="E634">
        <v>0</v>
      </c>
      <c r="F634" s="26">
        <v>3000</v>
      </c>
      <c r="I634" s="28">
        <f t="shared" si="23"/>
        <v>0</v>
      </c>
      <c r="J634" s="28">
        <f t="shared" si="24"/>
        <v>3000</v>
      </c>
      <c r="K634" s="4">
        <v>0</v>
      </c>
    </row>
    <row r="635" spans="1:11" x14ac:dyDescent="0.2">
      <c r="A635" s="4" t="s">
        <v>172</v>
      </c>
      <c r="C635" t="s">
        <v>90</v>
      </c>
      <c r="D635" s="27" t="s">
        <v>228</v>
      </c>
      <c r="E635">
        <v>0</v>
      </c>
      <c r="F635" s="26">
        <v>50000</v>
      </c>
      <c r="I635" s="28">
        <f t="shared" si="23"/>
        <v>0</v>
      </c>
      <c r="J635" s="28">
        <f t="shared" si="24"/>
        <v>50000</v>
      </c>
      <c r="K635" s="4">
        <v>0</v>
      </c>
    </row>
    <row r="636" spans="1:11" x14ac:dyDescent="0.2">
      <c r="A636" s="4" t="s">
        <v>172</v>
      </c>
      <c r="C636" t="s">
        <v>52</v>
      </c>
      <c r="D636" s="27" t="s">
        <v>228</v>
      </c>
      <c r="E636">
        <v>0</v>
      </c>
      <c r="F636" s="26">
        <v>7000</v>
      </c>
      <c r="I636" s="28">
        <f t="shared" si="23"/>
        <v>0</v>
      </c>
      <c r="J636" s="28">
        <f t="shared" si="24"/>
        <v>7000</v>
      </c>
      <c r="K636" s="4">
        <v>0</v>
      </c>
    </row>
    <row r="637" spans="1:11" x14ac:dyDescent="0.2">
      <c r="A637" s="4" t="s">
        <v>172</v>
      </c>
      <c r="C637" t="s">
        <v>54</v>
      </c>
      <c r="D637" s="27" t="s">
        <v>228</v>
      </c>
      <c r="E637">
        <v>0</v>
      </c>
      <c r="F637" s="26">
        <v>25000</v>
      </c>
      <c r="I637" s="28">
        <f t="shared" si="23"/>
        <v>0</v>
      </c>
      <c r="J637" s="28">
        <f t="shared" si="24"/>
        <v>25000</v>
      </c>
      <c r="K637" s="4">
        <v>0</v>
      </c>
    </row>
    <row r="638" spans="1:11" x14ac:dyDescent="0.2">
      <c r="A638" s="4" t="s">
        <v>172</v>
      </c>
      <c r="C638" t="s">
        <v>127</v>
      </c>
      <c r="D638" s="27" t="s">
        <v>228</v>
      </c>
      <c r="E638">
        <v>0</v>
      </c>
      <c r="F638" s="26">
        <v>3000</v>
      </c>
      <c r="I638" s="28">
        <f t="shared" si="23"/>
        <v>0</v>
      </c>
      <c r="J638" s="28">
        <f t="shared" si="24"/>
        <v>3000</v>
      </c>
      <c r="K638" s="4">
        <v>0</v>
      </c>
    </row>
    <row r="639" spans="1:11" x14ac:dyDescent="0.2">
      <c r="A639" s="4" t="s">
        <v>172</v>
      </c>
      <c r="C639" t="s">
        <v>58</v>
      </c>
      <c r="D639" s="27" t="s">
        <v>228</v>
      </c>
      <c r="E639">
        <v>0</v>
      </c>
      <c r="F639" s="26">
        <v>45000</v>
      </c>
      <c r="I639" s="28">
        <f t="shared" si="23"/>
        <v>0</v>
      </c>
      <c r="J639" s="28">
        <f t="shared" si="24"/>
        <v>45000</v>
      </c>
      <c r="K639" s="4">
        <v>0</v>
      </c>
    </row>
    <row r="640" spans="1:11" x14ac:dyDescent="0.2">
      <c r="A640" s="4" t="s">
        <v>172</v>
      </c>
      <c r="C640" t="s">
        <v>59</v>
      </c>
      <c r="D640" s="27" t="s">
        <v>228</v>
      </c>
      <c r="E640">
        <v>0</v>
      </c>
      <c r="F640" s="26">
        <v>10000</v>
      </c>
      <c r="I640" s="28">
        <f t="shared" si="23"/>
        <v>0</v>
      </c>
      <c r="J640" s="28">
        <f t="shared" si="24"/>
        <v>10000</v>
      </c>
      <c r="K640" s="4">
        <v>0</v>
      </c>
    </row>
    <row r="641" spans="1:11" x14ac:dyDescent="0.2">
      <c r="A641" s="4" t="s">
        <v>172</v>
      </c>
      <c r="C641" t="s">
        <v>60</v>
      </c>
      <c r="D641" s="27" t="s">
        <v>228</v>
      </c>
      <c r="E641">
        <v>0</v>
      </c>
      <c r="F641" s="26">
        <v>7000</v>
      </c>
      <c r="I641" s="28">
        <f t="shared" si="23"/>
        <v>0</v>
      </c>
      <c r="J641" s="28">
        <f t="shared" si="24"/>
        <v>7000</v>
      </c>
      <c r="K641" s="4">
        <v>0</v>
      </c>
    </row>
    <row r="642" spans="1:11" x14ac:dyDescent="0.2">
      <c r="A642" s="4" t="s">
        <v>172</v>
      </c>
      <c r="C642" t="s">
        <v>64</v>
      </c>
      <c r="D642" s="27" t="s">
        <v>228</v>
      </c>
      <c r="E642">
        <v>0</v>
      </c>
      <c r="F642" s="26">
        <v>30000</v>
      </c>
      <c r="I642" s="28">
        <f t="shared" si="23"/>
        <v>0</v>
      </c>
      <c r="J642" s="28">
        <f t="shared" si="24"/>
        <v>30000</v>
      </c>
      <c r="K642" s="4">
        <v>0</v>
      </c>
    </row>
    <row r="643" spans="1:11" x14ac:dyDescent="0.2">
      <c r="A643" s="4" t="s">
        <v>182</v>
      </c>
      <c r="B643" s="4" t="s">
        <v>229</v>
      </c>
      <c r="C643" t="s">
        <v>50</v>
      </c>
      <c r="D643" s="27" t="s">
        <v>293</v>
      </c>
      <c r="E643">
        <v>0</v>
      </c>
      <c r="F643" s="26">
        <v>5000</v>
      </c>
      <c r="I643" s="28">
        <f t="shared" si="23"/>
        <v>0</v>
      </c>
      <c r="J643" s="28">
        <f t="shared" si="24"/>
        <v>5000</v>
      </c>
      <c r="K643" s="4">
        <v>0</v>
      </c>
    </row>
    <row r="644" spans="1:11" x14ac:dyDescent="0.2">
      <c r="A644" s="4" t="s">
        <v>182</v>
      </c>
      <c r="C644" t="s">
        <v>125</v>
      </c>
      <c r="D644" s="27" t="s">
        <v>293</v>
      </c>
      <c r="E644">
        <v>0</v>
      </c>
      <c r="F644" s="26">
        <v>6500</v>
      </c>
      <c r="I644" s="28">
        <f t="shared" si="23"/>
        <v>0</v>
      </c>
      <c r="J644" s="28">
        <f t="shared" si="24"/>
        <v>6500</v>
      </c>
      <c r="K644" s="4">
        <v>0</v>
      </c>
    </row>
    <row r="645" spans="1:11" x14ac:dyDescent="0.2">
      <c r="A645" s="4" t="s">
        <v>182</v>
      </c>
      <c r="C645" t="s">
        <v>52</v>
      </c>
      <c r="D645" s="27" t="s">
        <v>293</v>
      </c>
      <c r="E645">
        <v>0</v>
      </c>
      <c r="F645" s="26">
        <v>25000</v>
      </c>
      <c r="I645" s="28">
        <f t="shared" ref="I645:I708" si="25">E645</f>
        <v>0</v>
      </c>
      <c r="J645" s="28">
        <f t="shared" ref="J645:J708" si="26">F645</f>
        <v>25000</v>
      </c>
      <c r="K645" s="4">
        <v>0</v>
      </c>
    </row>
    <row r="646" spans="1:11" x14ac:dyDescent="0.2">
      <c r="A646" s="4" t="s">
        <v>182</v>
      </c>
      <c r="C646" t="s">
        <v>53</v>
      </c>
      <c r="D646" s="27" t="s">
        <v>293</v>
      </c>
      <c r="E646">
        <v>0</v>
      </c>
      <c r="F646" s="26">
        <v>20000</v>
      </c>
      <c r="I646" s="28">
        <f t="shared" si="25"/>
        <v>0</v>
      </c>
      <c r="J646" s="28">
        <f t="shared" si="26"/>
        <v>20000</v>
      </c>
      <c r="K646" s="4">
        <v>0</v>
      </c>
    </row>
    <row r="647" spans="1:11" x14ac:dyDescent="0.2">
      <c r="A647" s="4" t="s">
        <v>182</v>
      </c>
      <c r="C647" t="s">
        <v>54</v>
      </c>
      <c r="D647" s="27" t="s">
        <v>293</v>
      </c>
      <c r="E647">
        <v>0</v>
      </c>
      <c r="F647" s="26">
        <v>200000</v>
      </c>
      <c r="I647" s="28">
        <f t="shared" si="25"/>
        <v>0</v>
      </c>
      <c r="J647" s="28">
        <f t="shared" si="26"/>
        <v>200000</v>
      </c>
      <c r="K647" s="4">
        <v>0</v>
      </c>
    </row>
    <row r="648" spans="1:11" x14ac:dyDescent="0.2">
      <c r="A648" s="4" t="s">
        <v>182</v>
      </c>
      <c r="C648" t="s">
        <v>55</v>
      </c>
      <c r="D648" s="27" t="s">
        <v>293</v>
      </c>
      <c r="E648">
        <v>0</v>
      </c>
      <c r="F648" s="26">
        <v>100000</v>
      </c>
      <c r="I648" s="28">
        <f t="shared" si="25"/>
        <v>0</v>
      </c>
      <c r="J648" s="28">
        <f t="shared" si="26"/>
        <v>100000</v>
      </c>
      <c r="K648" s="4">
        <v>0</v>
      </c>
    </row>
    <row r="649" spans="1:11" x14ac:dyDescent="0.2">
      <c r="A649" s="4" t="s">
        <v>182</v>
      </c>
      <c r="C649" t="s">
        <v>59</v>
      </c>
      <c r="D649" s="27" t="s">
        <v>293</v>
      </c>
      <c r="E649">
        <v>0</v>
      </c>
      <c r="F649" s="26">
        <v>20000</v>
      </c>
      <c r="I649" s="28">
        <f t="shared" si="25"/>
        <v>0</v>
      </c>
      <c r="J649" s="28">
        <f t="shared" si="26"/>
        <v>20000</v>
      </c>
      <c r="K649" s="4">
        <v>0</v>
      </c>
    </row>
    <row r="650" spans="1:11" x14ac:dyDescent="0.2">
      <c r="A650" s="4" t="s">
        <v>182</v>
      </c>
      <c r="C650" t="s">
        <v>60</v>
      </c>
      <c r="D650" s="27" t="s">
        <v>293</v>
      </c>
      <c r="E650">
        <v>0</v>
      </c>
      <c r="F650" s="26">
        <v>5000</v>
      </c>
      <c r="I650" s="28">
        <f t="shared" si="25"/>
        <v>0</v>
      </c>
      <c r="J650" s="28">
        <f t="shared" si="26"/>
        <v>5000</v>
      </c>
      <c r="K650" s="4">
        <v>0</v>
      </c>
    </row>
    <row r="651" spans="1:11" x14ac:dyDescent="0.2">
      <c r="A651" s="4" t="s">
        <v>182</v>
      </c>
      <c r="C651" t="s">
        <v>290</v>
      </c>
      <c r="D651" s="27" t="s">
        <v>293</v>
      </c>
      <c r="E651">
        <v>0</v>
      </c>
      <c r="F651" s="26">
        <v>40000</v>
      </c>
      <c r="I651" s="28">
        <f t="shared" si="25"/>
        <v>0</v>
      </c>
      <c r="J651" s="28">
        <f t="shared" si="26"/>
        <v>40000</v>
      </c>
      <c r="K651" s="4">
        <v>0</v>
      </c>
    </row>
    <row r="652" spans="1:11" x14ac:dyDescent="0.2">
      <c r="A652" s="4" t="s">
        <v>182</v>
      </c>
      <c r="C652" t="s">
        <v>291</v>
      </c>
      <c r="D652" s="27" t="s">
        <v>293</v>
      </c>
      <c r="E652">
        <v>0</v>
      </c>
      <c r="F652" s="26">
        <v>35000</v>
      </c>
      <c r="I652" s="28">
        <f t="shared" si="25"/>
        <v>0</v>
      </c>
      <c r="J652" s="28">
        <f t="shared" si="26"/>
        <v>35000</v>
      </c>
      <c r="K652" s="4">
        <v>0</v>
      </c>
    </row>
    <row r="653" spans="1:11" x14ac:dyDescent="0.2">
      <c r="A653" s="4" t="s">
        <v>182</v>
      </c>
      <c r="C653" t="s">
        <v>115</v>
      </c>
      <c r="D653" s="27" t="s">
        <v>293</v>
      </c>
      <c r="E653">
        <v>0</v>
      </c>
      <c r="F653" s="26">
        <v>29000</v>
      </c>
      <c r="I653" s="28">
        <f t="shared" si="25"/>
        <v>0</v>
      </c>
      <c r="J653" s="28">
        <f t="shared" si="26"/>
        <v>29000</v>
      </c>
      <c r="K653" s="4">
        <v>0</v>
      </c>
    </row>
    <row r="654" spans="1:11" x14ac:dyDescent="0.2">
      <c r="A654" s="4" t="s">
        <v>182</v>
      </c>
      <c r="C654" t="s">
        <v>292</v>
      </c>
      <c r="D654" s="27" t="s">
        <v>293</v>
      </c>
      <c r="E654">
        <v>0</v>
      </c>
      <c r="F654" s="26">
        <v>10000</v>
      </c>
      <c r="I654" s="28">
        <f t="shared" si="25"/>
        <v>0</v>
      </c>
      <c r="J654" s="28">
        <f t="shared" si="26"/>
        <v>10000</v>
      </c>
      <c r="K654" s="4">
        <v>0</v>
      </c>
    </row>
    <row r="655" spans="1:11" x14ac:dyDescent="0.2">
      <c r="A655" s="4" t="s">
        <v>182</v>
      </c>
      <c r="C655" t="s">
        <v>210</v>
      </c>
      <c r="D655" s="27" t="s">
        <v>293</v>
      </c>
      <c r="E655">
        <v>0</v>
      </c>
      <c r="F655" s="26">
        <v>170000</v>
      </c>
      <c r="I655" s="28">
        <f t="shared" si="25"/>
        <v>0</v>
      </c>
      <c r="J655" s="28">
        <f t="shared" si="26"/>
        <v>170000</v>
      </c>
      <c r="K655" s="4">
        <v>0</v>
      </c>
    </row>
    <row r="656" spans="1:11" ht="45" x14ac:dyDescent="0.2">
      <c r="A656" s="4" t="s">
        <v>175</v>
      </c>
      <c r="B656" s="32" t="s">
        <v>294</v>
      </c>
      <c r="C656" t="s">
        <v>50</v>
      </c>
      <c r="D656" s="27" t="s">
        <v>220</v>
      </c>
      <c r="E656">
        <v>0</v>
      </c>
      <c r="F656" s="26">
        <v>10000</v>
      </c>
      <c r="I656" s="28">
        <f t="shared" si="25"/>
        <v>0</v>
      </c>
      <c r="J656" s="28">
        <f t="shared" si="26"/>
        <v>10000</v>
      </c>
      <c r="K656" s="4">
        <v>0</v>
      </c>
    </row>
    <row r="657" spans="1:11" x14ac:dyDescent="0.2">
      <c r="A657" s="4" t="s">
        <v>175</v>
      </c>
      <c r="C657" t="s">
        <v>54</v>
      </c>
      <c r="D657" s="27" t="s">
        <v>220</v>
      </c>
      <c r="E657">
        <v>0</v>
      </c>
      <c r="F657" s="26">
        <v>5000</v>
      </c>
      <c r="I657" s="28">
        <f t="shared" si="25"/>
        <v>0</v>
      </c>
      <c r="J657" s="28">
        <f t="shared" si="26"/>
        <v>5000</v>
      </c>
      <c r="K657" s="4">
        <v>0</v>
      </c>
    </row>
    <row r="658" spans="1:11" ht="45" x14ac:dyDescent="0.2">
      <c r="A658" s="4" t="s">
        <v>177</v>
      </c>
      <c r="B658" s="32" t="s">
        <v>238</v>
      </c>
      <c r="C658" t="s">
        <v>50</v>
      </c>
      <c r="D658" s="27" t="s">
        <v>241</v>
      </c>
      <c r="E658">
        <v>0</v>
      </c>
      <c r="F658" s="26">
        <v>10000</v>
      </c>
      <c r="I658" s="28">
        <f t="shared" si="25"/>
        <v>0</v>
      </c>
      <c r="J658" s="28">
        <f t="shared" si="26"/>
        <v>10000</v>
      </c>
      <c r="K658" s="4">
        <v>0</v>
      </c>
    </row>
    <row r="659" spans="1:11" x14ac:dyDescent="0.2">
      <c r="A659" s="4" t="s">
        <v>295</v>
      </c>
      <c r="C659" t="s">
        <v>52</v>
      </c>
      <c r="D659" s="27" t="s">
        <v>241</v>
      </c>
      <c r="E659">
        <v>0</v>
      </c>
      <c r="F659" s="26">
        <v>10000</v>
      </c>
      <c r="I659" s="28">
        <f t="shared" si="25"/>
        <v>0</v>
      </c>
      <c r="J659" s="28">
        <f t="shared" si="26"/>
        <v>10000</v>
      </c>
      <c r="K659" s="4">
        <v>0</v>
      </c>
    </row>
    <row r="660" spans="1:11" x14ac:dyDescent="0.2">
      <c r="A660" s="4" t="s">
        <v>177</v>
      </c>
      <c r="C660" t="s">
        <v>54</v>
      </c>
      <c r="D660" s="27" t="s">
        <v>241</v>
      </c>
      <c r="E660">
        <v>0</v>
      </c>
      <c r="F660" s="26">
        <v>5000</v>
      </c>
      <c r="I660" s="28">
        <f t="shared" si="25"/>
        <v>0</v>
      </c>
      <c r="J660" s="28">
        <f t="shared" si="26"/>
        <v>5000</v>
      </c>
      <c r="K660" s="4">
        <v>0</v>
      </c>
    </row>
    <row r="661" spans="1:11" ht="56.25" x14ac:dyDescent="0.2">
      <c r="A661" s="4" t="s">
        <v>179</v>
      </c>
      <c r="B661" s="32" t="s">
        <v>296</v>
      </c>
      <c r="C661" t="s">
        <v>50</v>
      </c>
      <c r="D661" s="27" t="s">
        <v>242</v>
      </c>
      <c r="E661">
        <v>0</v>
      </c>
      <c r="F661" s="26">
        <v>10000</v>
      </c>
      <c r="I661" s="28">
        <f t="shared" si="25"/>
        <v>0</v>
      </c>
      <c r="J661" s="28">
        <f t="shared" si="26"/>
        <v>10000</v>
      </c>
      <c r="K661" s="4">
        <v>0</v>
      </c>
    </row>
    <row r="662" spans="1:11" x14ac:dyDescent="0.2">
      <c r="A662" s="4" t="s">
        <v>179</v>
      </c>
      <c r="C662" t="s">
        <v>51</v>
      </c>
      <c r="D662" s="27" t="s">
        <v>242</v>
      </c>
      <c r="E662">
        <v>0</v>
      </c>
      <c r="F662" s="26">
        <v>5000</v>
      </c>
      <c r="I662" s="28">
        <f t="shared" si="25"/>
        <v>0</v>
      </c>
      <c r="J662" s="28">
        <f t="shared" si="26"/>
        <v>5000</v>
      </c>
      <c r="K662" s="4">
        <v>0</v>
      </c>
    </row>
    <row r="663" spans="1:11" x14ac:dyDescent="0.2">
      <c r="A663" s="4" t="s">
        <v>179</v>
      </c>
      <c r="C663" t="s">
        <v>90</v>
      </c>
      <c r="D663" s="27" t="s">
        <v>242</v>
      </c>
      <c r="E663">
        <v>0</v>
      </c>
      <c r="F663" s="26">
        <v>15000</v>
      </c>
      <c r="I663" s="28">
        <f t="shared" si="25"/>
        <v>0</v>
      </c>
      <c r="J663" s="28">
        <f t="shared" si="26"/>
        <v>15000</v>
      </c>
      <c r="K663" s="4">
        <v>0</v>
      </c>
    </row>
    <row r="664" spans="1:11" x14ac:dyDescent="0.2">
      <c r="A664" s="4" t="s">
        <v>179</v>
      </c>
      <c r="C664" t="s">
        <v>52</v>
      </c>
      <c r="D664" s="27" t="s">
        <v>242</v>
      </c>
      <c r="E664">
        <v>0</v>
      </c>
      <c r="F664" s="26">
        <v>10000</v>
      </c>
      <c r="I664" s="28">
        <f t="shared" si="25"/>
        <v>0</v>
      </c>
      <c r="J664" s="28">
        <f t="shared" si="26"/>
        <v>10000</v>
      </c>
      <c r="K664" s="4">
        <v>0</v>
      </c>
    </row>
    <row r="665" spans="1:11" x14ac:dyDescent="0.2">
      <c r="A665" s="4" t="s">
        <v>179</v>
      </c>
      <c r="C665" t="s">
        <v>54</v>
      </c>
      <c r="D665" s="27" t="s">
        <v>242</v>
      </c>
      <c r="E665">
        <v>0</v>
      </c>
      <c r="F665" s="26">
        <v>30000</v>
      </c>
      <c r="I665" s="28">
        <f t="shared" si="25"/>
        <v>0</v>
      </c>
      <c r="J665" s="28">
        <f t="shared" si="26"/>
        <v>30000</v>
      </c>
      <c r="K665" s="4">
        <v>0</v>
      </c>
    </row>
    <row r="666" spans="1:11" x14ac:dyDescent="0.2">
      <c r="A666" s="4" t="s">
        <v>179</v>
      </c>
      <c r="C666" t="s">
        <v>56</v>
      </c>
      <c r="D666" s="27" t="s">
        <v>242</v>
      </c>
      <c r="E666">
        <v>0</v>
      </c>
      <c r="F666" s="26">
        <v>2400</v>
      </c>
      <c r="I666" s="28">
        <f t="shared" si="25"/>
        <v>0</v>
      </c>
      <c r="J666" s="28">
        <f t="shared" si="26"/>
        <v>2400</v>
      </c>
      <c r="K666" s="4">
        <v>0</v>
      </c>
    </row>
    <row r="667" spans="1:11" x14ac:dyDescent="0.2">
      <c r="A667" s="4" t="s">
        <v>179</v>
      </c>
      <c r="C667" t="s">
        <v>60</v>
      </c>
      <c r="D667" s="27" t="s">
        <v>242</v>
      </c>
      <c r="E667">
        <v>0</v>
      </c>
      <c r="F667" s="26">
        <v>15000</v>
      </c>
      <c r="I667" s="28">
        <f t="shared" si="25"/>
        <v>0</v>
      </c>
      <c r="J667" s="28">
        <f t="shared" si="26"/>
        <v>15000</v>
      </c>
      <c r="K667" s="4">
        <v>0</v>
      </c>
    </row>
    <row r="668" spans="1:11" x14ac:dyDescent="0.2">
      <c r="A668" s="4" t="s">
        <v>179</v>
      </c>
      <c r="C668" t="s">
        <v>64</v>
      </c>
      <c r="D668" s="27" t="s">
        <v>242</v>
      </c>
      <c r="E668">
        <v>0</v>
      </c>
      <c r="F668" s="26">
        <v>250000</v>
      </c>
      <c r="I668" s="28">
        <f t="shared" si="25"/>
        <v>0</v>
      </c>
      <c r="J668" s="28">
        <f t="shared" si="26"/>
        <v>250000</v>
      </c>
      <c r="K668" s="4">
        <v>0</v>
      </c>
    </row>
    <row r="669" spans="1:11" x14ac:dyDescent="0.2">
      <c r="A669" s="4" t="s">
        <v>179</v>
      </c>
      <c r="C669" t="s">
        <v>64</v>
      </c>
      <c r="D669" s="27" t="s">
        <v>242</v>
      </c>
      <c r="E669">
        <v>0</v>
      </c>
      <c r="F669" s="26">
        <v>500000</v>
      </c>
      <c r="I669" s="28">
        <f t="shared" si="25"/>
        <v>0</v>
      </c>
      <c r="J669" s="28">
        <f t="shared" si="26"/>
        <v>500000</v>
      </c>
      <c r="K669" s="4">
        <v>0</v>
      </c>
    </row>
    <row r="670" spans="1:11" x14ac:dyDescent="0.2">
      <c r="A670" s="4" t="s">
        <v>179</v>
      </c>
      <c r="C670" t="s">
        <v>50</v>
      </c>
      <c r="D670" s="27" t="s">
        <v>242</v>
      </c>
      <c r="E670">
        <v>0</v>
      </c>
      <c r="F670" s="26">
        <v>10000</v>
      </c>
      <c r="I670" s="28">
        <f t="shared" si="25"/>
        <v>0</v>
      </c>
      <c r="J670" s="28">
        <f t="shared" si="26"/>
        <v>10000</v>
      </c>
      <c r="K670" s="4">
        <v>0</v>
      </c>
    </row>
    <row r="671" spans="1:11" x14ac:dyDescent="0.2">
      <c r="A671" s="4" t="s">
        <v>179</v>
      </c>
      <c r="C671" t="s">
        <v>54</v>
      </c>
      <c r="D671" s="27" t="s">
        <v>242</v>
      </c>
      <c r="E671">
        <v>0</v>
      </c>
      <c r="F671" s="26">
        <v>5000</v>
      </c>
      <c r="I671" s="28">
        <f t="shared" si="25"/>
        <v>0</v>
      </c>
      <c r="J671" s="28">
        <f t="shared" si="26"/>
        <v>5000</v>
      </c>
      <c r="K671" s="4">
        <v>0</v>
      </c>
    </row>
    <row r="672" spans="1:11" ht="67.5" x14ac:dyDescent="0.2">
      <c r="A672" s="4" t="s">
        <v>186</v>
      </c>
      <c r="B672" s="32" t="s">
        <v>297</v>
      </c>
      <c r="C672" t="s">
        <v>50</v>
      </c>
      <c r="D672" s="27" t="s">
        <v>189</v>
      </c>
      <c r="E672">
        <v>0</v>
      </c>
      <c r="F672" s="26">
        <v>10000</v>
      </c>
      <c r="I672" s="28">
        <f t="shared" si="25"/>
        <v>0</v>
      </c>
      <c r="J672" s="28">
        <f t="shared" si="26"/>
        <v>10000</v>
      </c>
      <c r="K672" s="4">
        <v>0</v>
      </c>
    </row>
    <row r="673" spans="1:11" x14ac:dyDescent="0.2">
      <c r="A673" s="4" t="s">
        <v>186</v>
      </c>
      <c r="C673" t="s">
        <v>54</v>
      </c>
      <c r="D673" s="27" t="s">
        <v>189</v>
      </c>
      <c r="E673">
        <v>0</v>
      </c>
      <c r="F673" s="26">
        <v>80000</v>
      </c>
      <c r="I673" s="28">
        <f t="shared" si="25"/>
        <v>0</v>
      </c>
      <c r="J673" s="28">
        <f t="shared" si="26"/>
        <v>80000</v>
      </c>
      <c r="K673" s="4">
        <v>0</v>
      </c>
    </row>
    <row r="674" spans="1:11" ht="45" x14ac:dyDescent="0.2">
      <c r="A674" s="4" t="s">
        <v>191</v>
      </c>
      <c r="B674" s="32" t="s">
        <v>298</v>
      </c>
      <c r="C674" t="s">
        <v>50</v>
      </c>
      <c r="D674" s="27" t="s">
        <v>192</v>
      </c>
      <c r="E674">
        <v>0</v>
      </c>
      <c r="F674" s="26">
        <v>10000</v>
      </c>
      <c r="I674" s="28">
        <f t="shared" si="25"/>
        <v>0</v>
      </c>
      <c r="J674" s="28">
        <f t="shared" si="26"/>
        <v>10000</v>
      </c>
      <c r="K674" s="4">
        <v>0</v>
      </c>
    </row>
    <row r="675" spans="1:11" x14ac:dyDescent="0.2">
      <c r="A675" s="4" t="s">
        <v>191</v>
      </c>
      <c r="C675" t="s">
        <v>64</v>
      </c>
      <c r="D675" s="27" t="s">
        <v>192</v>
      </c>
      <c r="E675">
        <v>0</v>
      </c>
      <c r="F675" s="26">
        <v>35000</v>
      </c>
      <c r="I675" s="28">
        <f t="shared" si="25"/>
        <v>0</v>
      </c>
      <c r="J675" s="28">
        <f t="shared" si="26"/>
        <v>35000</v>
      </c>
      <c r="K675" s="4">
        <v>0</v>
      </c>
    </row>
    <row r="676" spans="1:11" ht="56.25" x14ac:dyDescent="0.2">
      <c r="A676" s="4" t="s">
        <v>68</v>
      </c>
      <c r="B676" s="32" t="s">
        <v>261</v>
      </c>
      <c r="C676" t="s">
        <v>62</v>
      </c>
      <c r="D676" s="27" t="s">
        <v>262</v>
      </c>
      <c r="E676">
        <v>0</v>
      </c>
      <c r="F676" s="26">
        <v>20385</v>
      </c>
      <c r="I676" s="28">
        <f t="shared" si="25"/>
        <v>0</v>
      </c>
      <c r="J676" s="28">
        <f t="shared" si="26"/>
        <v>20385</v>
      </c>
      <c r="K676" s="4">
        <v>0</v>
      </c>
    </row>
    <row r="677" spans="1:11" x14ac:dyDescent="0.2">
      <c r="A677" s="4" t="s">
        <v>68</v>
      </c>
      <c r="C677" t="s">
        <v>115</v>
      </c>
      <c r="D677" s="27" t="s">
        <v>262</v>
      </c>
      <c r="E677" s="26">
        <v>24000</v>
      </c>
      <c r="F677" s="26">
        <v>24500</v>
      </c>
      <c r="I677" s="28">
        <f t="shared" si="25"/>
        <v>24000</v>
      </c>
      <c r="J677" s="28">
        <f t="shared" si="26"/>
        <v>24500</v>
      </c>
      <c r="K677" s="26">
        <v>24500</v>
      </c>
    </row>
    <row r="678" spans="1:11" ht="45" x14ac:dyDescent="0.2">
      <c r="A678" s="4" t="s">
        <v>88</v>
      </c>
      <c r="B678" s="32" t="s">
        <v>263</v>
      </c>
      <c r="C678" t="s">
        <v>115</v>
      </c>
      <c r="D678" s="27" t="s">
        <v>264</v>
      </c>
      <c r="E678" s="26">
        <v>24000</v>
      </c>
      <c r="F678">
        <v>0</v>
      </c>
      <c r="I678" s="28">
        <f t="shared" si="25"/>
        <v>24000</v>
      </c>
      <c r="J678" s="28">
        <f t="shared" si="26"/>
        <v>0</v>
      </c>
      <c r="K678" s="4">
        <v>0</v>
      </c>
    </row>
    <row r="679" spans="1:11" ht="56.25" x14ac:dyDescent="0.2">
      <c r="A679" s="4" t="s">
        <v>68</v>
      </c>
      <c r="B679" s="32" t="s">
        <v>271</v>
      </c>
      <c r="C679" t="s">
        <v>115</v>
      </c>
      <c r="D679" s="27" t="s">
        <v>272</v>
      </c>
      <c r="E679" s="26">
        <v>24000</v>
      </c>
      <c r="F679">
        <v>0</v>
      </c>
      <c r="I679" s="28">
        <f t="shared" si="25"/>
        <v>24000</v>
      </c>
      <c r="J679" s="28">
        <f t="shared" si="26"/>
        <v>0</v>
      </c>
      <c r="K679" s="4">
        <v>0</v>
      </c>
    </row>
    <row r="680" spans="1:11" x14ac:dyDescent="0.2">
      <c r="A680" s="4" t="s">
        <v>68</v>
      </c>
      <c r="C680" t="s">
        <v>299</v>
      </c>
      <c r="D680" s="27" t="s">
        <v>272</v>
      </c>
      <c r="E680" s="26">
        <v>6000</v>
      </c>
      <c r="F680" s="26">
        <v>6000</v>
      </c>
      <c r="I680" s="28">
        <f t="shared" si="25"/>
        <v>6000</v>
      </c>
      <c r="J680" s="28">
        <f t="shared" si="26"/>
        <v>6000</v>
      </c>
      <c r="K680" s="4">
        <v>0</v>
      </c>
    </row>
    <row r="681" spans="1:11" x14ac:dyDescent="0.2">
      <c r="A681" s="4" t="s">
        <v>96</v>
      </c>
      <c r="B681" s="60"/>
      <c r="C681" t="s">
        <v>299</v>
      </c>
      <c r="D681" s="27" t="s">
        <v>270</v>
      </c>
      <c r="E681" s="26">
        <v>10000</v>
      </c>
      <c r="F681" s="26">
        <v>10000</v>
      </c>
      <c r="I681" s="28">
        <f t="shared" si="25"/>
        <v>10000</v>
      </c>
      <c r="J681" s="28">
        <f t="shared" si="26"/>
        <v>10000</v>
      </c>
      <c r="K681" s="4">
        <v>0</v>
      </c>
    </row>
    <row r="682" spans="1:11" x14ac:dyDescent="0.2">
      <c r="A682" s="4" t="s">
        <v>96</v>
      </c>
      <c r="C682" t="s">
        <v>300</v>
      </c>
      <c r="D682" s="27" t="s">
        <v>270</v>
      </c>
      <c r="E682" s="26">
        <v>24000</v>
      </c>
      <c r="F682" s="26">
        <v>24000</v>
      </c>
      <c r="I682" s="28">
        <f t="shared" si="25"/>
        <v>24000</v>
      </c>
      <c r="J682" s="28">
        <f t="shared" si="26"/>
        <v>24000</v>
      </c>
      <c r="K682" s="4">
        <v>0</v>
      </c>
    </row>
    <row r="683" spans="1:11" ht="45" x14ac:dyDescent="0.2">
      <c r="A683" s="4" t="s">
        <v>96</v>
      </c>
      <c r="B683" s="32" t="s">
        <v>301</v>
      </c>
      <c r="C683" t="s">
        <v>299</v>
      </c>
      <c r="D683" s="27" t="s">
        <v>276</v>
      </c>
      <c r="E683" s="26">
        <v>10000</v>
      </c>
      <c r="F683" s="26">
        <v>10000</v>
      </c>
      <c r="I683" s="28">
        <f t="shared" si="25"/>
        <v>10000</v>
      </c>
      <c r="J683" s="28">
        <f t="shared" si="26"/>
        <v>10000</v>
      </c>
      <c r="K683" s="4">
        <v>0</v>
      </c>
    </row>
    <row r="684" spans="1:11" x14ac:dyDescent="0.2">
      <c r="A684" s="4" t="s">
        <v>96</v>
      </c>
      <c r="C684" t="s">
        <v>115</v>
      </c>
      <c r="D684" s="27" t="s">
        <v>276</v>
      </c>
      <c r="E684" s="26">
        <v>25000</v>
      </c>
      <c r="F684" s="26">
        <v>24000</v>
      </c>
      <c r="I684" s="28">
        <f t="shared" si="25"/>
        <v>25000</v>
      </c>
      <c r="J684" s="28">
        <f t="shared" si="26"/>
        <v>24000</v>
      </c>
      <c r="K684" s="4">
        <v>0</v>
      </c>
    </row>
    <row r="685" spans="1:11" ht="45" x14ac:dyDescent="0.2">
      <c r="A685" s="4" t="s">
        <v>99</v>
      </c>
      <c r="B685" s="32" t="s">
        <v>302</v>
      </c>
      <c r="C685" t="s">
        <v>62</v>
      </c>
      <c r="D685" s="27" t="s">
        <v>278</v>
      </c>
      <c r="E685" s="26">
        <v>10000</v>
      </c>
      <c r="F685">
        <v>0</v>
      </c>
      <c r="I685" s="28">
        <f t="shared" si="25"/>
        <v>10000</v>
      </c>
      <c r="J685" s="28">
        <f t="shared" si="26"/>
        <v>0</v>
      </c>
      <c r="K685" s="4">
        <v>0</v>
      </c>
    </row>
    <row r="686" spans="1:11" x14ac:dyDescent="0.2">
      <c r="A686" s="4" t="s">
        <v>99</v>
      </c>
      <c r="C686" t="s">
        <v>115</v>
      </c>
      <c r="D686" s="27" t="s">
        <v>278</v>
      </c>
      <c r="E686" s="26">
        <v>6000</v>
      </c>
      <c r="F686" s="26">
        <v>24500</v>
      </c>
      <c r="I686" s="28">
        <f t="shared" si="25"/>
        <v>6000</v>
      </c>
      <c r="J686" s="28">
        <f t="shared" si="26"/>
        <v>24500</v>
      </c>
    </row>
    <row r="687" spans="1:11" ht="45" x14ac:dyDescent="0.2">
      <c r="A687" s="4" t="s">
        <v>108</v>
      </c>
      <c r="B687" s="32" t="s">
        <v>303</v>
      </c>
      <c r="C687" t="s">
        <v>299</v>
      </c>
      <c r="D687" s="27" t="s">
        <v>279</v>
      </c>
      <c r="E687" s="26">
        <v>5000</v>
      </c>
      <c r="F687">
        <v>0</v>
      </c>
      <c r="I687" s="28">
        <f t="shared" si="25"/>
        <v>5000</v>
      </c>
      <c r="J687" s="28">
        <f t="shared" si="26"/>
        <v>0</v>
      </c>
      <c r="K687" s="4">
        <v>0</v>
      </c>
    </row>
    <row r="688" spans="1:11" x14ac:dyDescent="0.2">
      <c r="A688" s="4" t="s">
        <v>108</v>
      </c>
      <c r="C688" t="s">
        <v>115</v>
      </c>
      <c r="D688" s="27" t="s">
        <v>279</v>
      </c>
      <c r="E688" s="26">
        <v>2000</v>
      </c>
      <c r="F688">
        <v>0</v>
      </c>
      <c r="I688" s="28">
        <f t="shared" si="25"/>
        <v>2000</v>
      </c>
      <c r="J688" s="28">
        <f t="shared" si="26"/>
        <v>0</v>
      </c>
      <c r="K688" s="4">
        <v>0</v>
      </c>
    </row>
    <row r="689" spans="1:11" ht="56.25" x14ac:dyDescent="0.2">
      <c r="A689" s="4" t="s">
        <v>110</v>
      </c>
      <c r="B689" s="32" t="s">
        <v>243</v>
      </c>
      <c r="C689" t="s">
        <v>304</v>
      </c>
      <c r="D689" s="27" t="s">
        <v>246</v>
      </c>
      <c r="E689">
        <v>0</v>
      </c>
      <c r="F689" s="26">
        <v>10000</v>
      </c>
      <c r="I689" s="28">
        <f t="shared" si="25"/>
        <v>0</v>
      </c>
      <c r="J689" s="28">
        <f t="shared" si="26"/>
        <v>10000</v>
      </c>
      <c r="K689" s="26">
        <v>1809.6</v>
      </c>
    </row>
    <row r="690" spans="1:11" x14ac:dyDescent="0.2">
      <c r="A690" s="4" t="s">
        <v>110</v>
      </c>
      <c r="C690" t="s">
        <v>62</v>
      </c>
      <c r="D690" s="27" t="s">
        <v>246</v>
      </c>
      <c r="E690" s="26">
        <v>15000</v>
      </c>
      <c r="F690" s="26">
        <v>25934.99</v>
      </c>
      <c r="I690" s="28">
        <f t="shared" si="25"/>
        <v>15000</v>
      </c>
      <c r="J690" s="28">
        <f t="shared" si="26"/>
        <v>25934.99</v>
      </c>
      <c r="K690" s="4">
        <v>0</v>
      </c>
    </row>
    <row r="691" spans="1:11" x14ac:dyDescent="0.2">
      <c r="A691" s="4" t="s">
        <v>110</v>
      </c>
      <c r="C691" t="s">
        <v>115</v>
      </c>
      <c r="D691" s="27" t="s">
        <v>246</v>
      </c>
      <c r="E691" s="26">
        <v>184000</v>
      </c>
      <c r="F691" s="26">
        <v>210100</v>
      </c>
      <c r="I691" s="28">
        <f t="shared" si="25"/>
        <v>184000</v>
      </c>
      <c r="J691" s="28">
        <f t="shared" si="26"/>
        <v>210100</v>
      </c>
      <c r="K691" s="26">
        <v>210100</v>
      </c>
    </row>
    <row r="692" spans="1:11" ht="45" x14ac:dyDescent="0.2">
      <c r="A692" s="4" t="s">
        <v>118</v>
      </c>
      <c r="B692" s="32" t="s">
        <v>281</v>
      </c>
      <c r="C692" t="s">
        <v>115</v>
      </c>
      <c r="D692" s="27" t="s">
        <v>282</v>
      </c>
      <c r="E692" s="26">
        <v>29000</v>
      </c>
      <c r="F692" s="26">
        <v>50600</v>
      </c>
      <c r="I692" s="28">
        <f t="shared" si="25"/>
        <v>29000</v>
      </c>
      <c r="J692" s="28">
        <f t="shared" si="26"/>
        <v>50600</v>
      </c>
      <c r="K692" s="26">
        <v>50600</v>
      </c>
    </row>
    <row r="693" spans="1:11" ht="33.75" x14ac:dyDescent="0.2">
      <c r="A693" s="4" t="s">
        <v>122</v>
      </c>
      <c r="B693" s="32" t="s">
        <v>235</v>
      </c>
      <c r="C693" t="s">
        <v>101</v>
      </c>
      <c r="D693" s="27" t="s">
        <v>239</v>
      </c>
      <c r="E693" s="26">
        <v>200000</v>
      </c>
      <c r="F693" s="26">
        <v>147480</v>
      </c>
      <c r="I693" s="28">
        <f t="shared" si="25"/>
        <v>200000</v>
      </c>
      <c r="J693" s="28">
        <f t="shared" si="26"/>
        <v>147480</v>
      </c>
      <c r="K693" s="26">
        <v>147480</v>
      </c>
    </row>
    <row r="694" spans="1:11" x14ac:dyDescent="0.2">
      <c r="A694" s="4" t="s">
        <v>122</v>
      </c>
      <c r="C694" t="s">
        <v>299</v>
      </c>
      <c r="D694" s="27" t="s">
        <v>239</v>
      </c>
      <c r="E694" s="26">
        <v>6000</v>
      </c>
      <c r="F694" s="26">
        <v>6000</v>
      </c>
      <c r="I694" s="28">
        <f t="shared" si="25"/>
        <v>6000</v>
      </c>
      <c r="J694" s="28">
        <f t="shared" si="26"/>
        <v>6000</v>
      </c>
      <c r="K694" s="4">
        <v>0</v>
      </c>
    </row>
    <row r="695" spans="1:11" x14ac:dyDescent="0.2">
      <c r="A695" s="4" t="s">
        <v>122</v>
      </c>
      <c r="C695" t="s">
        <v>115</v>
      </c>
      <c r="D695" s="27" t="s">
        <v>239</v>
      </c>
      <c r="E695" s="26">
        <v>56000</v>
      </c>
      <c r="F695" s="26">
        <v>6600</v>
      </c>
      <c r="I695" s="28">
        <f t="shared" si="25"/>
        <v>56000</v>
      </c>
      <c r="J695" s="28">
        <f t="shared" si="26"/>
        <v>6600</v>
      </c>
      <c r="K695" s="4">
        <v>6600</v>
      </c>
    </row>
    <row r="696" spans="1:11" x14ac:dyDescent="0.2">
      <c r="A696" s="4" t="s">
        <v>122</v>
      </c>
      <c r="C696" t="s">
        <v>305</v>
      </c>
      <c r="D696" s="27" t="s">
        <v>239</v>
      </c>
      <c r="E696">
        <v>0</v>
      </c>
      <c r="F696" s="26">
        <v>60000</v>
      </c>
      <c r="I696" s="28">
        <f t="shared" si="25"/>
        <v>0</v>
      </c>
      <c r="J696" s="28">
        <f t="shared" si="26"/>
        <v>60000</v>
      </c>
      <c r="K696" s="4">
        <v>0</v>
      </c>
    </row>
    <row r="697" spans="1:11" ht="45" x14ac:dyDescent="0.2">
      <c r="A697" s="4" t="s">
        <v>108</v>
      </c>
      <c r="B697" s="32" t="s">
        <v>306</v>
      </c>
      <c r="C697" t="s">
        <v>115</v>
      </c>
      <c r="D697" s="27" t="s">
        <v>284</v>
      </c>
      <c r="E697" s="26">
        <v>8000</v>
      </c>
      <c r="F697">
        <v>0</v>
      </c>
      <c r="I697" s="28">
        <f t="shared" si="25"/>
        <v>8000</v>
      </c>
      <c r="J697" s="28">
        <f t="shared" si="26"/>
        <v>0</v>
      </c>
      <c r="K697" s="4">
        <v>0</v>
      </c>
    </row>
    <row r="698" spans="1:11" ht="56.25" x14ac:dyDescent="0.2">
      <c r="A698" s="4" t="s">
        <v>131</v>
      </c>
      <c r="B698" s="32" t="s">
        <v>237</v>
      </c>
      <c r="C698" t="s">
        <v>62</v>
      </c>
      <c r="D698" s="27" t="s">
        <v>214</v>
      </c>
      <c r="E698" s="26">
        <v>6000</v>
      </c>
      <c r="F698">
        <v>0</v>
      </c>
      <c r="I698" s="28">
        <f t="shared" si="25"/>
        <v>6000</v>
      </c>
      <c r="J698" s="28">
        <f t="shared" si="26"/>
        <v>0</v>
      </c>
      <c r="K698" s="4">
        <v>0</v>
      </c>
    </row>
    <row r="699" spans="1:11" x14ac:dyDescent="0.2">
      <c r="A699" s="4" t="s">
        <v>131</v>
      </c>
      <c r="C699" t="s">
        <v>115</v>
      </c>
      <c r="D699" s="27" t="s">
        <v>214</v>
      </c>
      <c r="E699" s="26">
        <v>24000</v>
      </c>
      <c r="F699" s="26">
        <v>122500</v>
      </c>
      <c r="I699" s="28">
        <f t="shared" si="25"/>
        <v>24000</v>
      </c>
      <c r="J699" s="28">
        <f t="shared" si="26"/>
        <v>122500</v>
      </c>
      <c r="K699" s="4">
        <v>122500</v>
      </c>
    </row>
    <row r="700" spans="1:11" ht="22.5" x14ac:dyDescent="0.2">
      <c r="B700" s="32" t="s">
        <v>307</v>
      </c>
      <c r="C700" t="s">
        <v>62</v>
      </c>
      <c r="D700" s="27" t="s">
        <v>240</v>
      </c>
      <c r="E700" s="26">
        <v>1000</v>
      </c>
      <c r="F700">
        <v>0</v>
      </c>
      <c r="I700" s="28">
        <f t="shared" si="25"/>
        <v>1000</v>
      </c>
      <c r="J700" s="28">
        <f t="shared" si="26"/>
        <v>0</v>
      </c>
      <c r="K700" s="4">
        <v>0</v>
      </c>
    </row>
    <row r="701" spans="1:11" x14ac:dyDescent="0.2">
      <c r="A701" s="4" t="s">
        <v>141</v>
      </c>
      <c r="C701" t="s">
        <v>115</v>
      </c>
      <c r="D701" s="27" t="s">
        <v>240</v>
      </c>
      <c r="E701" s="26">
        <v>24000</v>
      </c>
      <c r="F701" s="26">
        <v>24500</v>
      </c>
      <c r="I701" s="28">
        <f t="shared" si="25"/>
        <v>24000</v>
      </c>
      <c r="J701" s="28">
        <f t="shared" si="26"/>
        <v>24500</v>
      </c>
      <c r="K701" s="4">
        <v>24500</v>
      </c>
    </row>
    <row r="702" spans="1:11" ht="67.5" x14ac:dyDescent="0.2">
      <c r="A702" s="4" t="s">
        <v>141</v>
      </c>
      <c r="B702" s="32" t="s">
        <v>308</v>
      </c>
      <c r="C702" t="s">
        <v>62</v>
      </c>
      <c r="D702" s="27" t="s">
        <v>224</v>
      </c>
      <c r="E702" s="26">
        <v>10000</v>
      </c>
      <c r="F702">
        <v>0</v>
      </c>
      <c r="I702" s="28">
        <f t="shared" si="25"/>
        <v>10000</v>
      </c>
      <c r="J702" s="28">
        <f t="shared" si="26"/>
        <v>0</v>
      </c>
      <c r="K702" s="4">
        <v>0</v>
      </c>
    </row>
    <row r="703" spans="1:11" x14ac:dyDescent="0.2">
      <c r="A703" s="4" t="s">
        <v>141</v>
      </c>
      <c r="C703" t="s">
        <v>115</v>
      </c>
      <c r="D703" s="27" t="s">
        <v>224</v>
      </c>
      <c r="E703" s="26">
        <v>31000</v>
      </c>
      <c r="F703" s="26">
        <v>24000</v>
      </c>
      <c r="I703" s="28">
        <f t="shared" si="25"/>
        <v>31000</v>
      </c>
      <c r="J703" s="28">
        <f t="shared" si="26"/>
        <v>24000</v>
      </c>
      <c r="K703" s="4">
        <v>0</v>
      </c>
    </row>
    <row r="704" spans="1:11" ht="56.25" x14ac:dyDescent="0.2">
      <c r="A704" s="4" t="s">
        <v>145</v>
      </c>
      <c r="B704" s="32" t="s">
        <v>309</v>
      </c>
      <c r="C704" t="s">
        <v>62</v>
      </c>
      <c r="D704" s="27" t="s">
        <v>250</v>
      </c>
      <c r="E704" s="26">
        <v>10000</v>
      </c>
      <c r="F704" s="26">
        <v>2800</v>
      </c>
      <c r="I704" s="28">
        <f t="shared" si="25"/>
        <v>10000</v>
      </c>
      <c r="J704" s="28">
        <f t="shared" si="26"/>
        <v>2800</v>
      </c>
      <c r="K704" s="4">
        <v>0</v>
      </c>
    </row>
    <row r="705" spans="1:11" x14ac:dyDescent="0.2">
      <c r="A705" s="4" t="s">
        <v>145</v>
      </c>
      <c r="C705" t="s">
        <v>115</v>
      </c>
      <c r="D705" s="27" t="s">
        <v>250</v>
      </c>
      <c r="E705" s="26">
        <v>31000</v>
      </c>
      <c r="F705" s="26">
        <v>24000</v>
      </c>
      <c r="I705" s="28">
        <f t="shared" si="25"/>
        <v>31000</v>
      </c>
      <c r="J705" s="28">
        <f t="shared" si="26"/>
        <v>24000</v>
      </c>
      <c r="K705" s="4">
        <v>0</v>
      </c>
    </row>
    <row r="706" spans="1:11" ht="33.75" x14ac:dyDescent="0.2">
      <c r="A706" s="4" t="s">
        <v>167</v>
      </c>
      <c r="B706" s="32" t="s">
        <v>289</v>
      </c>
      <c r="C706" t="s">
        <v>62</v>
      </c>
      <c r="D706" s="27" t="s">
        <v>251</v>
      </c>
      <c r="E706" s="26">
        <v>10000</v>
      </c>
      <c r="F706">
        <v>0</v>
      </c>
      <c r="I706" s="28">
        <f t="shared" si="25"/>
        <v>10000</v>
      </c>
      <c r="J706" s="28">
        <f t="shared" si="26"/>
        <v>0</v>
      </c>
      <c r="K706" s="4">
        <v>0</v>
      </c>
    </row>
    <row r="707" spans="1:11" x14ac:dyDescent="0.2">
      <c r="A707" s="4" t="s">
        <v>167</v>
      </c>
      <c r="C707" t="s">
        <v>300</v>
      </c>
      <c r="D707" s="27" t="s">
        <v>251</v>
      </c>
      <c r="E707" s="26">
        <v>24000</v>
      </c>
      <c r="F707" s="26">
        <v>24000</v>
      </c>
      <c r="I707" s="28">
        <f t="shared" si="25"/>
        <v>24000</v>
      </c>
      <c r="J707" s="28">
        <f t="shared" si="26"/>
        <v>24000</v>
      </c>
      <c r="K707" s="4">
        <v>0</v>
      </c>
    </row>
    <row r="708" spans="1:11" ht="45" x14ac:dyDescent="0.2">
      <c r="A708" s="4" t="s">
        <v>172</v>
      </c>
      <c r="B708" s="32" t="s">
        <v>310</v>
      </c>
      <c r="C708" t="s">
        <v>62</v>
      </c>
      <c r="D708" s="27" t="s">
        <v>228</v>
      </c>
      <c r="E708" s="26">
        <v>10000</v>
      </c>
      <c r="F708" s="26">
        <v>2800</v>
      </c>
      <c r="I708" s="28">
        <f t="shared" si="25"/>
        <v>10000</v>
      </c>
      <c r="J708" s="28">
        <f t="shared" si="26"/>
        <v>2800</v>
      </c>
      <c r="K708" s="4">
        <v>0</v>
      </c>
    </row>
    <row r="709" spans="1:11" x14ac:dyDescent="0.2">
      <c r="A709" s="4" t="s">
        <v>172</v>
      </c>
      <c r="C709" t="s">
        <v>300</v>
      </c>
      <c r="D709" s="27" t="s">
        <v>228</v>
      </c>
      <c r="E709" s="26">
        <v>5000</v>
      </c>
      <c r="F709" s="26">
        <v>24000</v>
      </c>
      <c r="I709" s="28">
        <f t="shared" ref="I709:I725" si="27">E709</f>
        <v>5000</v>
      </c>
      <c r="J709" s="28">
        <f t="shared" ref="J709:J725" si="28">F709</f>
        <v>24000</v>
      </c>
      <c r="K709" s="4">
        <v>0</v>
      </c>
    </row>
    <row r="710" spans="1:11" ht="45" x14ac:dyDescent="0.2">
      <c r="A710" s="4" t="s">
        <v>141</v>
      </c>
      <c r="B710" s="32" t="s">
        <v>311</v>
      </c>
      <c r="C710" t="s">
        <v>62</v>
      </c>
      <c r="D710" s="27" t="s">
        <v>252</v>
      </c>
      <c r="E710" s="26">
        <v>10000</v>
      </c>
      <c r="F710" s="26">
        <v>2800</v>
      </c>
      <c r="I710" s="28">
        <f t="shared" si="27"/>
        <v>10000</v>
      </c>
      <c r="J710" s="28">
        <f t="shared" si="28"/>
        <v>2800</v>
      </c>
      <c r="K710" s="4">
        <v>0</v>
      </c>
    </row>
    <row r="711" spans="1:11" x14ac:dyDescent="0.2">
      <c r="A711" s="4" t="s">
        <v>141</v>
      </c>
      <c r="C711" t="s">
        <v>115</v>
      </c>
      <c r="D711" s="27" t="s">
        <v>252</v>
      </c>
      <c r="E711" s="26">
        <v>24000</v>
      </c>
      <c r="F711" s="26">
        <v>31100.01</v>
      </c>
      <c r="I711" s="28">
        <f t="shared" si="27"/>
        <v>24000</v>
      </c>
      <c r="J711" s="28">
        <f t="shared" si="28"/>
        <v>31100.01</v>
      </c>
      <c r="K711" s="4">
        <v>31100.02</v>
      </c>
    </row>
    <row r="712" spans="1:11" ht="45" x14ac:dyDescent="0.2">
      <c r="A712" s="4" t="s">
        <v>175</v>
      </c>
      <c r="B712" s="32" t="s">
        <v>294</v>
      </c>
      <c r="C712" t="s">
        <v>62</v>
      </c>
      <c r="D712" s="27" t="s">
        <v>220</v>
      </c>
      <c r="E712" s="26">
        <v>10000</v>
      </c>
      <c r="F712" s="26">
        <v>2800</v>
      </c>
      <c r="I712" s="28">
        <f t="shared" si="27"/>
        <v>10000</v>
      </c>
      <c r="J712" s="28">
        <f t="shared" si="28"/>
        <v>2800</v>
      </c>
      <c r="K712" s="4">
        <v>0</v>
      </c>
    </row>
    <row r="713" spans="1:11" x14ac:dyDescent="0.2">
      <c r="A713" s="4" t="s">
        <v>175</v>
      </c>
      <c r="C713" t="s">
        <v>115</v>
      </c>
      <c r="D713" s="27" t="s">
        <v>220</v>
      </c>
      <c r="E713" s="26">
        <v>7000</v>
      </c>
      <c r="F713" s="26">
        <v>6600</v>
      </c>
      <c r="I713" s="28">
        <f t="shared" si="27"/>
        <v>7000</v>
      </c>
      <c r="J713" s="28">
        <f t="shared" si="28"/>
        <v>6600</v>
      </c>
      <c r="K713" s="4">
        <v>6600</v>
      </c>
    </row>
    <row r="714" spans="1:11" ht="67.5" x14ac:dyDescent="0.2">
      <c r="A714" s="4" t="s">
        <v>186</v>
      </c>
      <c r="B714" s="32" t="s">
        <v>297</v>
      </c>
      <c r="C714" t="s">
        <v>62</v>
      </c>
      <c r="D714" s="27" t="s">
        <v>189</v>
      </c>
      <c r="E714" s="26">
        <v>10000</v>
      </c>
      <c r="F714" s="26">
        <v>2800</v>
      </c>
      <c r="I714" s="28">
        <f t="shared" si="27"/>
        <v>10000</v>
      </c>
      <c r="J714" s="28">
        <f t="shared" si="28"/>
        <v>2800</v>
      </c>
      <c r="K714" s="4">
        <v>0</v>
      </c>
    </row>
    <row r="715" spans="1:11" x14ac:dyDescent="0.2">
      <c r="A715" s="4" t="s">
        <v>186</v>
      </c>
      <c r="C715" t="s">
        <v>115</v>
      </c>
      <c r="D715" s="27" t="s">
        <v>189</v>
      </c>
      <c r="E715" s="26">
        <v>7000</v>
      </c>
      <c r="F715" s="26">
        <v>6600</v>
      </c>
      <c r="I715" s="28">
        <f t="shared" si="27"/>
        <v>7000</v>
      </c>
      <c r="J715" s="28">
        <f t="shared" si="28"/>
        <v>6600</v>
      </c>
      <c r="K715" s="4">
        <v>0</v>
      </c>
    </row>
    <row r="716" spans="1:11" ht="56.25" x14ac:dyDescent="0.2">
      <c r="A716" s="4" t="s">
        <v>191</v>
      </c>
      <c r="B716" s="32" t="s">
        <v>312</v>
      </c>
      <c r="C716" t="s">
        <v>62</v>
      </c>
      <c r="D716" s="27" t="s">
        <v>192</v>
      </c>
      <c r="E716" s="26">
        <v>10000</v>
      </c>
      <c r="F716" s="26">
        <v>2800</v>
      </c>
      <c r="I716" s="28">
        <f t="shared" si="27"/>
        <v>10000</v>
      </c>
      <c r="J716" s="28">
        <f t="shared" si="28"/>
        <v>2800</v>
      </c>
      <c r="K716" s="4">
        <v>0</v>
      </c>
    </row>
    <row r="717" spans="1:11" x14ac:dyDescent="0.2">
      <c r="A717" s="4" t="s">
        <v>191</v>
      </c>
      <c r="C717" t="s">
        <v>300</v>
      </c>
      <c r="D717" s="27" t="s">
        <v>192</v>
      </c>
      <c r="E717" s="26">
        <v>24000</v>
      </c>
      <c r="F717" s="26">
        <v>24000</v>
      </c>
      <c r="I717" s="28">
        <f t="shared" si="27"/>
        <v>24000</v>
      </c>
      <c r="J717" s="28">
        <f t="shared" si="28"/>
        <v>24000</v>
      </c>
      <c r="K717" s="4">
        <v>6600</v>
      </c>
    </row>
    <row r="718" spans="1:11" x14ac:dyDescent="0.2">
      <c r="I718" s="28">
        <f t="shared" si="27"/>
        <v>0</v>
      </c>
      <c r="J718" s="28">
        <f t="shared" si="28"/>
        <v>0</v>
      </c>
    </row>
    <row r="719" spans="1:11" ht="45" x14ac:dyDescent="0.2">
      <c r="A719" s="4" t="s">
        <v>177</v>
      </c>
      <c r="B719" s="32" t="s">
        <v>238</v>
      </c>
      <c r="C719" t="s">
        <v>313</v>
      </c>
      <c r="D719" s="27" t="s">
        <v>241</v>
      </c>
      <c r="E719" s="26">
        <v>966977.84</v>
      </c>
      <c r="F719" s="26">
        <v>966977.84</v>
      </c>
      <c r="I719" s="28">
        <f t="shared" si="27"/>
        <v>966977.84</v>
      </c>
      <c r="J719" s="28">
        <f t="shared" si="28"/>
        <v>966977.84</v>
      </c>
    </row>
    <row r="720" spans="1:11" x14ac:dyDescent="0.2">
      <c r="A720" s="4" t="s">
        <v>177</v>
      </c>
      <c r="C720" t="s">
        <v>203</v>
      </c>
      <c r="D720" s="27" t="s">
        <v>241</v>
      </c>
      <c r="E720" s="26">
        <v>120642.05</v>
      </c>
      <c r="F720" s="26">
        <v>120642.05</v>
      </c>
      <c r="I720" s="28">
        <f t="shared" si="27"/>
        <v>120642.05</v>
      </c>
      <c r="J720" s="28">
        <f t="shared" si="28"/>
        <v>120642.05</v>
      </c>
      <c r="K720" s="26">
        <v>120642.05</v>
      </c>
    </row>
    <row r="721" spans="1:11" x14ac:dyDescent="0.2">
      <c r="A721" s="4" t="s">
        <v>177</v>
      </c>
      <c r="C721" t="s">
        <v>204</v>
      </c>
      <c r="D721" s="27" t="s">
        <v>241</v>
      </c>
      <c r="E721" s="26">
        <v>280000</v>
      </c>
      <c r="F721" s="26">
        <v>280000</v>
      </c>
      <c r="I721" s="28">
        <f t="shared" si="27"/>
        <v>280000</v>
      </c>
      <c r="J721" s="28">
        <f t="shared" si="28"/>
        <v>280000</v>
      </c>
      <c r="K721" s="26">
        <v>280000</v>
      </c>
    </row>
    <row r="722" spans="1:11" x14ac:dyDescent="0.2">
      <c r="A722" s="4" t="s">
        <v>177</v>
      </c>
      <c r="C722" t="s">
        <v>205</v>
      </c>
      <c r="D722" s="27" t="s">
        <v>241</v>
      </c>
      <c r="E722" s="26">
        <v>10800</v>
      </c>
      <c r="F722" s="26">
        <v>10800</v>
      </c>
      <c r="I722" s="28">
        <f t="shared" si="27"/>
        <v>10800</v>
      </c>
      <c r="J722" s="28">
        <f t="shared" si="28"/>
        <v>10800</v>
      </c>
      <c r="K722" s="4">
        <v>0</v>
      </c>
    </row>
    <row r="723" spans="1:11" x14ac:dyDescent="0.2">
      <c r="A723" s="4" t="s">
        <v>177</v>
      </c>
      <c r="C723" t="s">
        <v>206</v>
      </c>
      <c r="D723" s="27" t="s">
        <v>241</v>
      </c>
      <c r="E723" s="26">
        <v>18000</v>
      </c>
      <c r="F723" s="26">
        <v>18000</v>
      </c>
      <c r="I723" s="28">
        <f t="shared" si="27"/>
        <v>18000</v>
      </c>
      <c r="J723" s="28">
        <f t="shared" si="28"/>
        <v>18000</v>
      </c>
      <c r="K723" s="4">
        <v>0</v>
      </c>
    </row>
    <row r="724" spans="1:11" x14ac:dyDescent="0.2">
      <c r="A724" s="4" t="s">
        <v>177</v>
      </c>
      <c r="C724" t="s">
        <v>207</v>
      </c>
      <c r="D724" s="27" t="s">
        <v>241</v>
      </c>
      <c r="E724" s="26">
        <v>338000</v>
      </c>
      <c r="F724" s="26">
        <v>338000</v>
      </c>
      <c r="I724" s="28">
        <f t="shared" si="27"/>
        <v>338000</v>
      </c>
      <c r="J724" s="28">
        <f t="shared" si="28"/>
        <v>338000</v>
      </c>
      <c r="K724" s="4">
        <v>0</v>
      </c>
    </row>
    <row r="725" spans="1:11" x14ac:dyDescent="0.2">
      <c r="A725" s="4" t="s">
        <v>177</v>
      </c>
      <c r="C725" t="s">
        <v>208</v>
      </c>
      <c r="D725" s="27" t="s">
        <v>241</v>
      </c>
      <c r="E725" s="26">
        <v>199535.79</v>
      </c>
      <c r="F725" s="26">
        <v>199535.79</v>
      </c>
      <c r="I725" s="28">
        <f t="shared" si="27"/>
        <v>199535.79</v>
      </c>
      <c r="J725" s="28">
        <f t="shared" si="28"/>
        <v>199535.79</v>
      </c>
      <c r="K725" s="4">
        <v>0</v>
      </c>
    </row>
  </sheetData>
  <sheetProtection formatCells="0" formatColumns="0" formatRows="0" insertRows="0" deleteRows="0" autoFilter="0"/>
  <autoFilter ref="A3:P28"/>
  <mergeCells count="1">
    <mergeCell ref="A1:P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SCMC</cp:lastModifiedBy>
  <cp:lastPrinted>2022-08-01T18:18:03Z</cp:lastPrinted>
  <dcterms:created xsi:type="dcterms:W3CDTF">2014-10-22T05:35:08Z</dcterms:created>
  <dcterms:modified xsi:type="dcterms:W3CDTF">2022-08-01T18:18:36Z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