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45" i="2" s="1"/>
  <c r="C16" i="2"/>
  <c r="B16" i="2"/>
  <c r="C4" i="2"/>
  <c r="B4" i="2"/>
  <c r="B55" i="2"/>
  <c r="B54" i="2" s="1"/>
  <c r="B49" i="2"/>
  <c r="B48" i="2" s="1"/>
  <c r="C59" i="2" l="1"/>
  <c r="C33" i="2"/>
  <c r="C61" i="2" s="1"/>
  <c r="C65" i="2" s="1"/>
  <c r="B59" i="2"/>
  <c r="B41" i="2"/>
  <c r="B36" i="2"/>
  <c r="B33" i="2"/>
  <c r="B45" i="2" l="1"/>
  <c r="B61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<sst xmlns="http://schemas.openxmlformats.org/spreadsheetml/2006/main" count="60" uniqueCount="52">
  <si>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</si>
  <si>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</si>
  <si>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</si>
  <si>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</si>
  <si>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</si>
  <si>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</si>
  <si>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</si>
  <si>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</si>
  <si>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</si>
  <si>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</si>
  <si>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</si>
  <si>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</si>
  <si>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</si>
  <si>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</si>
  <si>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</si>
  <si>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</si>
  <si>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</si>
  <si>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</si>
  <si>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</si>
  <si>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</si>
  <si>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</si>
  <si>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</si>
  <si>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</si>
  <si>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</si>
  <si>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</si>
  <si>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</si>
  <si>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</si>
  <si>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</si>
  <si>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</si>
  <si>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</si>
  <si>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</si>
  <si>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</si>
  <si>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</si>
  <si>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</si>
  <si>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</si>
  <si>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</si>
  <si>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</si>
  <si>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</si>
  <si>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</si>
  <si>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</si>
  <si>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</si>
  <si>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</si>
  <si>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</si>
  <si>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</si>
  <si>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</si>
  <si>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</si>
  <si>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</si>
  <si>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</si>
  <si>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</si>
  <si>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</si>
  <si>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</si>
  <si>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SANTA CATARINA , GTO.
ESTADO DE FLUJO DE EFECTIVO
 DEL 01 DE ENERO DEL 2022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</si>
</sst>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1257300</xdr:colOff>
      <xdr:row>68</xdr:row>
      <xdr:rowOff>85724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57300" y="11391899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4962525</xdr:colOff>
      <xdr:row>68</xdr:row>
      <xdr:rowOff>95250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962525" y="114014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topLeftCell="A50" zoomScaleNormal="100" workbookViewId="0">
      <selection activeCell="D57" sqref="D5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51</v>
      </c>
      <c r="B1" s="19"/>
      <c r="C1" s="20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52474418.980000004</v>
      </c>
      <c r="C4" s="7">
        <f>SUM(C5:C14)</f>
        <v>81060406.989999995</v>
      </c>
    </row>
    <row r="5" spans="1:22" ht="11.25" customHeight="1" x14ac:dyDescent="0.2">
      <c r="A5" s="8" t="s">
        <v>4</v>
      </c>
      <c r="B5" s="9">
        <v>1499809.06</v>
      </c>
      <c r="C5" s="9">
        <v>1557476.97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1547072.55</v>
      </c>
      <c r="C8" s="9">
        <v>2479626.54</v>
      </c>
    </row>
    <row r="9" spans="1:22" ht="11.25" customHeight="1" x14ac:dyDescent="0.2">
      <c r="A9" s="8" t="s">
        <v>37</v>
      </c>
      <c r="B9" s="9">
        <v>436436.87</v>
      </c>
      <c r="C9" s="9">
        <v>853087.19</v>
      </c>
    </row>
    <row r="10" spans="1:22" ht="11.25" customHeight="1" x14ac:dyDescent="0.2">
      <c r="A10" s="8" t="s">
        <v>38</v>
      </c>
      <c r="B10" s="9">
        <v>167563.79</v>
      </c>
      <c r="C10" s="9">
        <v>208324.68</v>
      </c>
    </row>
    <row r="11" spans="1:22" ht="11.25" customHeight="1" x14ac:dyDescent="0.2">
      <c r="A11" s="8" t="s">
        <v>39</v>
      </c>
      <c r="B11" s="9">
        <v>0</v>
      </c>
      <c r="C11" s="9">
        <v>0</v>
      </c>
    </row>
    <row r="12" spans="1:22" ht="22.5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48823536.700000003</v>
      </c>
      <c r="C13" s="9">
        <v>75961891.609999999</v>
      </c>
    </row>
    <row r="14" spans="1:22" ht="11.25" customHeight="1" x14ac:dyDescent="0.2">
      <c r="A14" s="8" t="s">
        <v>7</v>
      </c>
      <c r="B14" s="9">
        <v>0.01</v>
      </c>
      <c r="C14" s="9">
        <v>0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28346243.740000002</v>
      </c>
      <c r="C16" s="7">
        <f>SUM(C17:C32)</f>
        <v>64160326.899999999</v>
      </c>
    </row>
    <row r="17" spans="1:3" ht="11.25" customHeight="1" x14ac:dyDescent="0.2">
      <c r="A17" s="8" t="s">
        <v>9</v>
      </c>
      <c r="B17" s="9">
        <v>13952938.52</v>
      </c>
      <c r="C17" s="9">
        <v>30188823.210000001</v>
      </c>
    </row>
    <row r="18" spans="1:3" ht="11.25" customHeight="1" x14ac:dyDescent="0.2">
      <c r="A18" s="8" t="s">
        <v>10</v>
      </c>
      <c r="B18" s="9">
        <v>2874407.53</v>
      </c>
      <c r="C18" s="9">
        <v>5872636.9699999997</v>
      </c>
    </row>
    <row r="19" spans="1:3" ht="11.25" customHeight="1" x14ac:dyDescent="0.2">
      <c r="A19" s="8" t="s">
        <v>11</v>
      </c>
      <c r="B19" s="9">
        <v>6691954.5800000001</v>
      </c>
      <c r="C19" s="9">
        <v>12374564.029999999</v>
      </c>
    </row>
    <row r="20" spans="1:3" ht="11.25" customHeight="1" x14ac:dyDescent="0.2">
      <c r="A20" s="8" t="s">
        <v>12</v>
      </c>
      <c r="B20" s="9">
        <v>0</v>
      </c>
      <c r="C20" s="9">
        <v>63000</v>
      </c>
    </row>
    <row r="21" spans="1:3" ht="11.25" customHeight="1" x14ac:dyDescent="0.2">
      <c r="A21" s="8" t="s">
        <v>13</v>
      </c>
      <c r="B21" s="9">
        <v>1875000</v>
      </c>
      <c r="C21" s="9">
        <v>4705000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2951943.11</v>
      </c>
      <c r="C23" s="9">
        <v>9006302.6899999995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1950000</v>
      </c>
    </row>
    <row r="32" spans="1:3" ht="11.25" customHeight="1" x14ac:dyDescent="0.2">
      <c r="A32" s="8" t="s">
        <v>22</v>
      </c>
      <c r="B32" s="9">
        <v>0</v>
      </c>
      <c r="C32" s="9">
        <v>0</v>
      </c>
    </row>
    <row r="33" spans="1:3" ht="11.25" customHeight="1" x14ac:dyDescent="0.2">
      <c r="A33" s="4" t="s">
        <v>46</v>
      </c>
      <c r="B33" s="7">
        <f>B4-B16</f>
        <v>24128175.240000002</v>
      </c>
      <c r="C33" s="7">
        <f>C4-C16</f>
        <v>16900080.089999996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16">
        <f>B37+B38+B39</f>
        <v>323927.02</v>
      </c>
      <c r="C36" s="16">
        <f>C37+C38+C39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323927.02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B42+B43+B44</f>
        <v>6105453.0500000007</v>
      </c>
      <c r="C41" s="7">
        <f>C42+C43+C44</f>
        <v>-18672681.769999996</v>
      </c>
    </row>
    <row r="42" spans="1:3" ht="11.25" customHeight="1" x14ac:dyDescent="0.2">
      <c r="A42" s="8" t="s">
        <v>23</v>
      </c>
      <c r="B42" s="9">
        <v>5287369.24</v>
      </c>
      <c r="C42" s="9">
        <v>54373648.479999997</v>
      </c>
    </row>
    <row r="43" spans="1:3" ht="11.25" customHeight="1" x14ac:dyDescent="0.2">
      <c r="A43" s="8" t="s">
        <v>24</v>
      </c>
      <c r="B43" s="9">
        <v>818083.81</v>
      </c>
      <c r="C43" s="9">
        <v>23387182.57</v>
      </c>
    </row>
    <row r="44" spans="1:3" ht="11.25" customHeight="1" x14ac:dyDescent="0.2">
      <c r="A44" s="8" t="s">
        <v>26</v>
      </c>
      <c r="B44" s="9">
        <v>0</v>
      </c>
      <c r="C44" s="9">
        <v>-96433512.819999993</v>
      </c>
    </row>
    <row r="45" spans="1:3" ht="11.25" customHeight="1" x14ac:dyDescent="0.2">
      <c r="A45" s="4" t="s">
        <v>47</v>
      </c>
      <c r="B45" s="7">
        <f>B36-B41</f>
        <v>-5781526.0300000012</v>
      </c>
      <c r="C45" s="7">
        <f>C36-C41</f>
        <v>18672681.769999996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B49+B52</f>
        <v>71236058.709999993</v>
      </c>
      <c r="C48" s="7">
        <f>C49+C52</f>
        <v>-12097705.75</v>
      </c>
    </row>
    <row r="49" spans="1:3" ht="11.25" customHeight="1" x14ac:dyDescent="0.2">
      <c r="A49" s="8" t="s">
        <v>27</v>
      </c>
      <c r="B49" s="9">
        <f>B50+B51</f>
        <v>0</v>
      </c>
      <c r="C49" s="9">
        <f>C50+C51</f>
        <v>1313.7</v>
      </c>
    </row>
    <row r="50" spans="1:3" ht="11.25" customHeight="1" x14ac:dyDescent="0.2">
      <c r="A50" s="8" t="s">
        <v>28</v>
      </c>
      <c r="B50" s="9">
        <v>0</v>
      </c>
      <c r="C50" s="9">
        <v>1313.7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71236058.709999993</v>
      </c>
      <c r="C52" s="9">
        <v>-12099019.449999999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B55+B58</f>
        <v>72700691.299999997</v>
      </c>
      <c r="C54" s="7">
        <f>C55+C58</f>
        <v>7021123.3300000001</v>
      </c>
    </row>
    <row r="55" spans="1:3" ht="11.25" customHeight="1" x14ac:dyDescent="0.2">
      <c r="A55" s="8" t="s">
        <v>31</v>
      </c>
      <c r="B55" s="9">
        <f>B56+B57</f>
        <v>0</v>
      </c>
      <c r="C55" s="9">
        <f>C56+C57</f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72700691.299999997</v>
      </c>
      <c r="C58" s="9">
        <v>7021123.3300000001</v>
      </c>
    </row>
    <row r="59" spans="1:3" ht="11.25" customHeight="1" x14ac:dyDescent="0.2">
      <c r="A59" s="4" t="s">
        <v>48</v>
      </c>
      <c r="B59" s="7">
        <f>B48-B54</f>
        <v>-1464632.5900000036</v>
      </c>
      <c r="C59" s="7">
        <f>C48-C54</f>
        <v>-19118829.079999998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B59+B45+B33</f>
        <v>16882016.619999997</v>
      </c>
      <c r="C61" s="7">
        <f>C59+C45+C33</f>
        <v>16453932.779999994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19062989.199999999</v>
      </c>
      <c r="C63" s="7">
        <v>0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B63+B61</f>
        <v>35945005.819999993</v>
      </c>
      <c r="C65" s="7">
        <f>C63+C61</f>
        <v>16453932.779999994</v>
      </c>
    </row>
    <row r="66" spans="1:3" ht="11.25" customHeight="1" x14ac:dyDescent="0.2">
      <c r="A66" s="13"/>
      <c r="B66" s="14"/>
      <c r="C66" s="15"/>
    </row>
    <row r="68" spans="1:3" ht="51.75" customHeight="1" x14ac:dyDescent="0.2">
      <c r="A68" s="21" t="s">
        <v>40</v>
      </c>
      <c r="B68" s="22"/>
      <c r="C68" s="22"/>
    </row>
    <row r="70" spans="1:3" x14ac:dyDescent="0.2">
      <c r="A70" s="17"/>
      <c r="B70" s="17"/>
    </row>
    <row r="71" spans="1:3" x14ac:dyDescent="0.2">
      <c r="A71" s="17"/>
      <c r="B71" s="17"/>
    </row>
    <row r="72" spans="1:3" x14ac:dyDescent="0.2">
      <c r="A72" s="17"/>
      <c r="B72" s="17"/>
    </row>
    <row r="73" spans="1:3" x14ac:dyDescent="0.2">
      <c r="A73" s="17"/>
      <c r="B73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2022-07-29T20:47:37Z</cp:lastPrinted>
  <dcterms:created xsi:type="dcterms:W3CDTF">2012-12-11T20:31:36Z</dcterms:created>
  <dcterms:modified xsi:type="dcterms:W3CDTF">2022-07-29T20:48:01Z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