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s\SAP\SAP GUI\"/>
    </mc:Choice>
  </mc:AlternateContent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62913"/>
</workbook>
</file>

<file path=xl/calcChain.xml><?xml version="1.0" encoding="utf-8"?>
<calcChain xmlns="http://schemas.openxmlformats.org/spreadsheetml/2006/main">
  <c r="F8" i="1" l="1"/>
  <c r="G3" i="1"/>
  <c r="G22" i="1" l="1"/>
  <c r="G21" i="1"/>
  <c r="G20" i="1"/>
  <c r="G19" i="1"/>
  <c r="F18" i="1"/>
  <c r="E18" i="1"/>
  <c r="G18" i="1" s="1"/>
  <c r="G17" i="1"/>
  <c r="G16" i="1"/>
  <c r="G15" i="1"/>
  <c r="F14" i="1"/>
  <c r="C14" i="1"/>
  <c r="G14" i="1" s="1"/>
  <c r="E13" i="1"/>
  <c r="G12" i="1"/>
  <c r="G11" i="1"/>
  <c r="G10" i="1"/>
  <c r="G9" i="1"/>
  <c r="D8" i="1"/>
  <c r="G7" i="1"/>
  <c r="G6" i="1"/>
  <c r="G5" i="1"/>
  <c r="F4" i="1"/>
  <c r="C4" i="1"/>
  <c r="G4" i="1" l="1"/>
  <c r="D13" i="1"/>
  <c r="D23" i="1" s="1"/>
  <c r="G8" i="1"/>
  <c r="E23" i="1"/>
  <c r="F13" i="1"/>
  <c r="F23" i="1" s="1"/>
  <c r="C13" i="1"/>
  <c r="C23" i="1" s="1"/>
  <c r="G13" i="1" l="1"/>
  <c r="G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<sst xmlns="http://schemas.openxmlformats.org/spreadsheetml/2006/main" count="46" uniqueCount="45">
  <si>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</si>
  <si>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</si>
  <si>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</si>
  <si>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</si>
  <si>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</si>
  <si>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</si>
  <si>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</si>
  <si>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</si>
  <si>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</si>
  <si>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</si>
  <si>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</si>
  <si>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</si>
  <si>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</si>
  <si>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</si>
  <si>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</si>
  <si>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</si>
  <si>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</si>
  <si>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</si>
  <si>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</si>
  <si>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</si>
  <si>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</si>
  <si>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</si>
  <si>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</si>
  <si>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</si>
  <si>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</si>
  <si>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</si>
  <si>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</si>
  <si>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</si>
  <si>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</si>
  <si>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</si>
  <si>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</si>
  <si>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</si>
  <si>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</si>
  <si>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</si>
  <si>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</si>
  <si>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</si>
  <si>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</si>
  <si>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</si>
  <si>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</si>
  <si>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</si>
  <si>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</si>
  <si>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</si>
  <si>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ESTADO DE VARIACIÓN EN LA HACIENDA PÚBLICA
MUNICIPIO DE SANTA CATARINA, GTO
DEL 1 DE ENERO AL AL 30 DE JUNIO DEL 2020</t>
  </si>
  <si>
    <t>PRESIDENTA MUNICIPAL
LIC. SONIA GARCÍA TOSCANO</t>
  </si>
  <si>
    <t>TESORERA MUNICIPAL
C.P. AURORA GONZÁLEZ CABRERA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</si>
</sst>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  <numFmt numFmtId="169" formatCode="_-&quot;$&quot;* #,##0.00_-;\-&quot;$&quot;* #,##0.00_-;_-&quot;$&quot;* &quot;-&quot;??_-;_-@_-"/>
    <numFmt numFmtId="170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8" fillId="0" borderId="1" xfId="9" applyNumberFormat="1" applyFont="1" applyFill="1" applyBorder="1" applyAlignment="1" applyProtection="1">
      <alignment horizontal="center" vertical="top"/>
      <protection hidden="1"/>
    </xf>
    <xf numFmtId="0" fontId="8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4" fillId="0" borderId="1" xfId="9" applyFont="1" applyBorder="1" applyAlignment="1" applyProtection="1">
      <alignment horizontal="center" vertical="top"/>
    </xf>
    <xf numFmtId="0" fontId="3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9" applyFont="1" applyFill="1" applyBorder="1" applyAlignment="1">
      <alignment horizontal="left" vertical="center" wrapText="1"/>
    </xf>
    <xf numFmtId="0" fontId="9" fillId="4" borderId="8" xfId="9" applyFont="1" applyFill="1" applyBorder="1" applyAlignment="1">
      <alignment horizontal="center" vertical="center"/>
    </xf>
    <xf numFmtId="0" fontId="9" fillId="4" borderId="9" xfId="9" applyFont="1" applyFill="1" applyBorder="1" applyAlignment="1">
      <alignment horizontal="center" vertical="center" wrapText="1"/>
    </xf>
    <xf numFmtId="166" fontId="9" fillId="4" borderId="8" xfId="3" applyNumberFormat="1" applyFont="1" applyFill="1" applyBorder="1" applyAlignment="1">
      <alignment horizontal="center" vertical="center" wrapText="1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  <xf numFmtId="0" fontId="4" fillId="0" borderId="0" xfId="9" applyFont="1" applyBorder="1" applyAlignment="1" applyProtection="1">
      <alignment horizontal="left" vertical="top" wrapText="1" indent="2"/>
      <protection locked="0"/>
    </xf>
  </cellXfs>
  <cellStyles count="35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8"/>
    <cellStyle name="Millares 2 3" xfId="5"/>
    <cellStyle name="Millares 2 3 2" xfId="28"/>
    <cellStyle name="Millares 2 3 3" xfId="19"/>
    <cellStyle name="Millares 2 4" xfId="26"/>
    <cellStyle name="Millares 2 5" xfId="17"/>
    <cellStyle name="Millares 3" xfId="6"/>
    <cellStyle name="Millares 3 2" xfId="29"/>
    <cellStyle name="Millares 3 3" xfId="20"/>
    <cellStyle name="Moneda 2" xfId="7"/>
    <cellStyle name="Moneda 2 2" xfId="30"/>
    <cellStyle name="Moneda 2 3" xfId="21"/>
    <cellStyle name="Normal" xfId="0" builtinId="0"/>
    <cellStyle name="Normal 2" xfId="8"/>
    <cellStyle name="Normal 2 2" xfId="9"/>
    <cellStyle name="Normal 2 3" xfId="31"/>
    <cellStyle name="Normal 2 4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5" activePane="bottomLeft" state="frozen"/>
      <selection pane="bottomLeft" activeCell="E30" sqref="E30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35.33203125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7" t="s">
        <v>42</v>
      </c>
      <c r="B1" s="38"/>
      <c r="C1" s="38"/>
      <c r="D1" s="38"/>
      <c r="E1" s="38"/>
      <c r="F1" s="38"/>
      <c r="G1" s="38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f>SUM(C5:C7)</f>
        <v>3145387.2399999998</v>
      </c>
      <c r="D4" s="5"/>
      <c r="E4" s="5"/>
      <c r="F4" s="7">
        <f>SUM(F5:F7)</f>
        <v>0</v>
      </c>
      <c r="G4" s="14">
        <f t="shared" ref="G4:G12" si="0">SUM(C4:F4)</f>
        <v>3145387.2399999998</v>
      </c>
    </row>
    <row r="5" spans="1:7" x14ac:dyDescent="0.2">
      <c r="A5" s="8">
        <v>3110</v>
      </c>
      <c r="B5" s="9" t="s">
        <v>1</v>
      </c>
      <c r="C5" s="5">
        <v>-70680.91</v>
      </c>
      <c r="D5" s="5"/>
      <c r="E5" s="5"/>
      <c r="F5" s="5">
        <v>0</v>
      </c>
      <c r="G5" s="13">
        <f t="shared" si="0"/>
        <v>-70680.91</v>
      </c>
    </row>
    <row r="6" spans="1:7" x14ac:dyDescent="0.2">
      <c r="A6" s="8">
        <v>3120</v>
      </c>
      <c r="B6" s="9" t="s">
        <v>5</v>
      </c>
      <c r="C6" s="5">
        <v>3216068.15</v>
      </c>
      <c r="D6" s="5"/>
      <c r="E6" s="5"/>
      <c r="F6" s="5">
        <v>0</v>
      </c>
      <c r="G6" s="13">
        <f t="shared" si="0"/>
        <v>3216068.15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f>SUM(D9:D12)</f>
        <v>160323382.03</v>
      </c>
      <c r="E8" s="5"/>
      <c r="F8" s="7">
        <f>SUM(F9:F12)</f>
        <v>0</v>
      </c>
      <c r="G8" s="14">
        <f>SUM(C8:F8)</f>
        <v>160323382.03</v>
      </c>
    </row>
    <row r="9" spans="1:7" x14ac:dyDescent="0.2">
      <c r="A9" s="8">
        <v>3210</v>
      </c>
      <c r="B9" s="9" t="s">
        <v>9</v>
      </c>
      <c r="C9" s="5"/>
      <c r="D9" s="5">
        <v>22982298.440000001</v>
      </c>
      <c r="E9" s="5"/>
      <c r="F9" s="5">
        <v>0</v>
      </c>
      <c r="G9" s="13">
        <f t="shared" si="0"/>
        <v>22982298.440000001</v>
      </c>
    </row>
    <row r="10" spans="1:7" x14ac:dyDescent="0.2">
      <c r="A10" s="8">
        <v>3220</v>
      </c>
      <c r="B10" s="9" t="s">
        <v>7</v>
      </c>
      <c r="C10" s="5"/>
      <c r="D10" s="5">
        <v>137341083.59</v>
      </c>
      <c r="E10" s="5"/>
      <c r="F10" s="5">
        <v>0</v>
      </c>
      <c r="G10" s="13">
        <f t="shared" si="0"/>
        <v>137341083.59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f>+C4</f>
        <v>3145387.2399999998</v>
      </c>
      <c r="D13" s="7">
        <f>+D3+D8</f>
        <v>160323382.03</v>
      </c>
      <c r="E13" s="7">
        <f>+E3</f>
        <v>0</v>
      </c>
      <c r="F13" s="7">
        <f>+F3+F4+F8</f>
        <v>0</v>
      </c>
      <c r="G13" s="14">
        <f>+G3+G4+G8</f>
        <v>163468769.27000001</v>
      </c>
    </row>
    <row r="14" spans="1:7" x14ac:dyDescent="0.2">
      <c r="A14" s="17">
        <v>900004</v>
      </c>
      <c r="B14" s="6" t="s">
        <v>27</v>
      </c>
      <c r="C14" s="7">
        <f>SUM(C15:C17)</f>
        <v>0</v>
      </c>
      <c r="D14" s="5"/>
      <c r="E14" s="5"/>
      <c r="F14" s="7">
        <f>SUM(F15:F17)</f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f>SUM(E19:E22)</f>
        <v>-15745321.289999999</v>
      </c>
      <c r="F18" s="7">
        <f>SUM(F19:F22)</f>
        <v>0</v>
      </c>
      <c r="G18" s="14">
        <f>SUM(C18:F18)</f>
        <v>-15745321.289999999</v>
      </c>
    </row>
    <row r="19" spans="1:7" x14ac:dyDescent="0.2">
      <c r="A19" s="8">
        <v>3210</v>
      </c>
      <c r="B19" s="9" t="s">
        <v>35</v>
      </c>
      <c r="C19" s="5"/>
      <c r="D19" s="5"/>
      <c r="E19" s="5">
        <v>-12622756.51</v>
      </c>
      <c r="F19" s="5">
        <v>0</v>
      </c>
      <c r="G19" s="13">
        <f t="shared" si="1"/>
        <v>-12622756.51</v>
      </c>
    </row>
    <row r="20" spans="1:7" x14ac:dyDescent="0.2">
      <c r="A20" s="8">
        <v>3220</v>
      </c>
      <c r="B20" s="9" t="s">
        <v>36</v>
      </c>
      <c r="C20" s="5"/>
      <c r="D20" s="5"/>
      <c r="E20" s="5">
        <v>-3122564.78</v>
      </c>
      <c r="F20" s="5">
        <v>0</v>
      </c>
      <c r="G20" s="13">
        <f t="shared" si="1"/>
        <v>-3122564.78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f>C13+C14</f>
        <v>3145387.2399999998</v>
      </c>
      <c r="D23" s="20">
        <f>D13</f>
        <v>160323382.03</v>
      </c>
      <c r="E23" s="20">
        <f>E13+E18</f>
        <v>-15745321.289999999</v>
      </c>
      <c r="F23" s="20">
        <f>F13+F14+F18</f>
        <v>0</v>
      </c>
      <c r="G23" s="21">
        <f>G13+G14+G18</f>
        <v>147723447.98000002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22.5" x14ac:dyDescent="0.2">
      <c r="A30" s="35"/>
      <c r="B30" s="39" t="s">
        <v>43</v>
      </c>
      <c r="C30" s="36"/>
      <c r="D30" s="40" t="s">
        <v>44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C4:G4 C23:F23 C14:G14 C13:F13 C21:G22 C18:F18 C11:G12 C8:E8 C7:G7 D5:G5 C17:G17 D15:G15 D6:G6 D16:G16 C9 E9:G9 C19:D19 F19:G19 C10 E10:G10 C20:D20 F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2014-12-05T15:24:30Z</cp:lastPrinted>
  <dcterms:created xsi:type="dcterms:W3CDTF">2012-12-11T20:30:33Z</dcterms:created>
  <dcterms:modified xsi:type="dcterms:W3CDTF">2020-07-24T14:58:14Z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