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43" i="1"/>
  <c r="D33" i="1"/>
  <c r="C33" i="1"/>
  <c r="C55" i="1"/>
  <c r="D43" i="1"/>
  <c r="D56" i="1" l="1"/>
  <c r="C56" i="1"/>
</calcChain>
</file>

<file path=xl/sharedStrings.xml><?xml version="1.0" encoding="utf-8"?>
<sst xmlns="http://schemas.openxmlformats.org/spreadsheetml/2006/main" count="90" uniqueCount="78">
  <si>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</si>
  <si>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</si>
  <si>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</si>
  <si>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</si>
  <si>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</si>
  <si>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</si>
  <si>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</si>
  <si>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</si>
  <si>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</si>
  <si>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</si>
  <si>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</si>
  <si>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</si>
  <si>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</si>
  <si>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</si>
  <si>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</si>
  <si>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</si>
  <si>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</si>
  <si>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</si>
  <si>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</si>
  <si>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</si>
  <si>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</si>
  <si>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</si>
  <si>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</si>
  <si>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</si>
  <si>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</si>
  <si>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</si>
  <si>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</si>
  <si>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</si>
  <si>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</si>
  <si>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</si>
  <si>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</si>
  <si>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</si>
  <si>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</si>
  <si>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</si>
  <si>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</si>
  <si>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</si>
  <si>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</si>
  <si>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</si>
  <si>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</si>
  <si>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</si>
  <si>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</si>
  <si>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</si>
  <si>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</si>
  <si>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</si>
  <si>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</si>
  <si>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</si>
  <si>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</si>
  <si>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</si>
  <si>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</si>
  <si>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</si>
  <si>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</si>
  <si>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</si>
  <si>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</si>
  <si>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</si>
  <si>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</si>
  <si>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</si>
  <si>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</si>
  <si>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</si>
  <si>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</si>
  <si>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</si>
  <si>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</si>
  <si>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</si>
  <si>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</si>
  <si>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</si>
  <si>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</si>
  <si>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</si>
  <si>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</si>
  <si>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</si>
  <si>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</si>
  <si>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</si>
  <si>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</si>
  <si>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</si>
  <si>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</si>
  <si>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</si>
  <si>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</si>
  <si>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</si>
  <si>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</si>
  <si>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SANTA CATARINA, GTO
ESTADO DE FLUJOS DE EFECTIVO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</si>
</sst>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77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16416172.600000001</v>
      </c>
      <c r="D4" s="6">
        <f>SUM(D5:D15)</f>
        <v>80068317.360000014</v>
      </c>
      <c r="E4" s="4"/>
    </row>
    <row r="5" spans="1:5" x14ac:dyDescent="0.2">
      <c r="A5" s="7">
        <v>4110</v>
      </c>
      <c r="B5" s="28" t="s">
        <v>5</v>
      </c>
      <c r="C5" s="8">
        <v>1330838.01</v>
      </c>
      <c r="D5" s="8">
        <v>1331778.96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673713.72</v>
      </c>
      <c r="D8" s="8">
        <v>1311325.28</v>
      </c>
      <c r="E8" s="4"/>
    </row>
    <row r="9" spans="1:5" x14ac:dyDescent="0.2">
      <c r="A9" s="7">
        <v>4150</v>
      </c>
      <c r="B9" s="28" t="s">
        <v>9</v>
      </c>
      <c r="C9" s="8">
        <v>84101.06</v>
      </c>
      <c r="D9" s="8">
        <v>626484.4</v>
      </c>
      <c r="E9" s="4"/>
    </row>
    <row r="10" spans="1:5" x14ac:dyDescent="0.2">
      <c r="A10" s="7">
        <v>4160</v>
      </c>
      <c r="B10" s="28" t="s">
        <v>10</v>
      </c>
      <c r="C10" s="8">
        <v>34472.1</v>
      </c>
      <c r="D10" s="8">
        <v>451265.01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933459.06</v>
      </c>
      <c r="E12" s="4"/>
    </row>
    <row r="13" spans="1:5" x14ac:dyDescent="0.2">
      <c r="A13" s="7">
        <v>4210</v>
      </c>
      <c r="B13" s="28" t="s">
        <v>12</v>
      </c>
      <c r="C13" s="8">
        <v>14293047.710000001</v>
      </c>
      <c r="D13" s="8">
        <v>75414004.650000006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10233064.379999999</v>
      </c>
      <c r="D16" s="6">
        <f>SUM(D17:D32)</f>
        <v>54313727.700000003</v>
      </c>
      <c r="E16" s="4"/>
    </row>
    <row r="17" spans="1:5" x14ac:dyDescent="0.2">
      <c r="A17" s="7">
        <v>5110</v>
      </c>
      <c r="B17" s="28" t="s">
        <v>15</v>
      </c>
      <c r="C17" s="8">
        <v>5295729.1100000003</v>
      </c>
      <c r="D17" s="8">
        <v>24708167.920000002</v>
      </c>
      <c r="E17" s="4"/>
    </row>
    <row r="18" spans="1:5" x14ac:dyDescent="0.2">
      <c r="A18" s="7">
        <v>5120</v>
      </c>
      <c r="B18" s="28" t="s">
        <v>16</v>
      </c>
      <c r="C18" s="8">
        <v>1021762.64</v>
      </c>
      <c r="D18" s="8">
        <v>7235570.5499999998</v>
      </c>
      <c r="E18" s="4"/>
    </row>
    <row r="19" spans="1:5" x14ac:dyDescent="0.2">
      <c r="A19" s="7">
        <v>5130</v>
      </c>
      <c r="B19" s="28" t="s">
        <v>17</v>
      </c>
      <c r="C19" s="8">
        <v>2546756.27</v>
      </c>
      <c r="D19" s="8">
        <v>12305113.41</v>
      </c>
      <c r="E19" s="4"/>
    </row>
    <row r="20" spans="1:5" x14ac:dyDescent="0.2">
      <c r="A20" s="7">
        <v>5210</v>
      </c>
      <c r="B20" s="28" t="s">
        <v>18</v>
      </c>
      <c r="C20" s="8">
        <v>21000</v>
      </c>
      <c r="D20" s="8">
        <v>63000</v>
      </c>
      <c r="E20" s="4"/>
    </row>
    <row r="21" spans="1:5" x14ac:dyDescent="0.2">
      <c r="A21" s="7">
        <v>5220</v>
      </c>
      <c r="B21" s="28" t="s">
        <v>19</v>
      </c>
      <c r="C21" s="8">
        <v>900000</v>
      </c>
      <c r="D21" s="8">
        <v>2764000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447816.36</v>
      </c>
      <c r="D23" s="8">
        <v>6365644.4900000002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872231.33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6183108.2200000025</v>
      </c>
      <c r="D33" s="6">
        <f>+D4-D16</f>
        <v>25754589.660000011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1002210.3700000001</v>
      </c>
      <c r="D39" s="6">
        <f>SUM(D40:D42)</f>
        <v>25919613.039999999</v>
      </c>
      <c r="E39" s="4"/>
    </row>
    <row r="40" spans="1:5" x14ac:dyDescent="0.2">
      <c r="A40" s="30">
        <v>1230</v>
      </c>
      <c r="B40" s="29" t="s">
        <v>47</v>
      </c>
      <c r="C40" s="8">
        <v>48057.94</v>
      </c>
      <c r="D40" s="8">
        <v>24298920.039999999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954152.43</v>
      </c>
      <c r="D41" s="8">
        <v>1620693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-1002210.3700000001</v>
      </c>
      <c r="D43" s="6">
        <f>+D35-D39</f>
        <v>-25919613.039999999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7667557.4699999997</v>
      </c>
      <c r="D50" s="6">
        <f>+D51+D54</f>
        <v>6329464.96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7667557.4699999997</v>
      </c>
      <c r="D54" s="8">
        <v>6329464.96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-7667557.4699999997</v>
      </c>
      <c r="D55" s="6">
        <f>+D45-D50</f>
        <v>-6329464.96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-2486659.6199999973</v>
      </c>
      <c r="D56" s="6">
        <f>+D33+D43+D55</f>
        <v>-6494488.3399999877</v>
      </c>
      <c r="E56" s="4"/>
    </row>
    <row r="57" spans="1:5" x14ac:dyDescent="0.2">
      <c r="A57" s="16">
        <v>9000011</v>
      </c>
      <c r="B57" s="5" t="s">
        <v>37</v>
      </c>
      <c r="C57" s="6">
        <v>25534178.699999999</v>
      </c>
      <c r="D57" s="6">
        <v>19369737.120000001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23047519.079999998</v>
      </c>
      <c r="D58" s="12">
        <v>25534178.699999999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73</v>
      </c>
      <c r="C65" s="40"/>
      <c r="D65" s="39" t="s">
        <v>73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74</v>
      </c>
    </row>
    <row r="3" spans="1:1" x14ac:dyDescent="0.2">
      <c r="A3" s="22" t="s">
        <v>57</v>
      </c>
    </row>
    <row r="4" spans="1:1" x14ac:dyDescent="0.2">
      <c r="A4" s="22" t="s">
        <v>75</v>
      </c>
    </row>
    <row r="5" spans="1:1" x14ac:dyDescent="0.2">
      <c r="A5" s="22" t="s">
        <v>76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2017-03-02T18:57:17Z</cp:lastPrinted>
  <dcterms:created xsi:type="dcterms:W3CDTF">2012-12-11T20:31:36Z</dcterms:created>
  <dcterms:modified xsi:type="dcterms:W3CDTF">2020-04-28T20:21:40Z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