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tabRatio="923" firstSheet="46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'ESF-01'!$A$1:$E$82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48" i="48"/>
  <c r="D48" i="48"/>
  <c r="E4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3" i="41"/>
  <c r="D43" i="41"/>
  <c r="E43" i="41"/>
  <c r="F43" i="41"/>
  <c r="G43" i="41"/>
  <c r="C63" i="41"/>
  <c r="D63" i="41"/>
  <c r="E63" i="41"/>
  <c r="F63" i="41"/>
  <c r="G63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4" i="30"/>
  <c r="C55" i="30"/>
  <c r="C68" i="30"/>
  <c r="C81" i="30"/>
  <c r="F18" i="28"/>
  <c r="G18" i="28"/>
  <c r="H18" i="28"/>
  <c r="I18" i="28"/>
  <c r="K18" i="28"/>
  <c r="L18" i="28"/>
  <c r="M18" i="28"/>
  <c r="N18" i="28"/>
  <c r="O18" i="28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04" i="46"/>
  <c r="D92" i="46"/>
  <c r="D76" i="46"/>
  <c r="D64" i="46"/>
  <c r="D52" i="46"/>
  <c r="D40" i="46"/>
  <c r="D28" i="46"/>
  <c r="D12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0" i="46"/>
  <c r="D88" i="46"/>
  <c r="D72" i="46"/>
  <c r="D60" i="46"/>
  <c r="D48" i="46"/>
  <c r="D36" i="46"/>
  <c r="D24" i="46"/>
  <c r="D16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8" i="46"/>
  <c r="D96" i="46"/>
  <c r="D84" i="46"/>
  <c r="D80" i="46"/>
  <c r="D68" i="46"/>
  <c r="D56" i="46"/>
  <c r="D44" i="46"/>
  <c r="D32" i="46"/>
  <c r="D20" i="46"/>
  <c r="D8" i="46"/>
  <c r="D109" i="46" l="1"/>
</calcChain>
</file>

<file path=xl/sharedStrings.xml><?xml version="1.0" encoding="utf-8"?>
<sst xmlns="http://schemas.openxmlformats.org/spreadsheetml/2006/main" count="1622" uniqueCount="1065">
  <si>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</si>
  <si>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</si>
  <si>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</si>
  <si>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</si>
  <si>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</si>
  <si>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</si>
  <si>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</si>
  <si>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</si>
  <si>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</si>
  <si>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</si>
  <si>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</si>
  <si>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</si>
  <si>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</si>
  <si>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</si>
  <si>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</si>
  <si>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</si>
  <si>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</si>
  <si>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</si>
  <si>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</si>
  <si>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</si>
  <si>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</si>
  <si>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</si>
  <si>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</si>
  <si>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</si>
  <si>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</si>
  <si>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</si>
  <si>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</si>
  <si>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</si>
  <si>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</si>
  <si>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</si>
  <si>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</si>
  <si>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</si>
  <si>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</si>
  <si>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</si>
  <si>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</si>
  <si>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</si>
  <si>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</si>
  <si>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</si>
  <si>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</si>
  <si>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</si>
  <si>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</si>
  <si>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</si>
  <si>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</si>
  <si>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</si>
  <si>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</si>
  <si>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</si>
  <si>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</si>
  <si>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</si>
  <si>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</si>
  <si>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</si>
  <si>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</si>
  <si>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</si>
  <si>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</si>
  <si>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</si>
  <si>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</si>
  <si>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</si>
  <si>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</si>
  <si>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</si>
  <si>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</si>
  <si>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</si>
  <si>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</si>
  <si>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</si>
  <si>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</si>
  <si>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</si>
  <si>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</si>
  <si>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</si>
  <si>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</si>
  <si>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</si>
  <si>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</si>
  <si>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</si>
  <si>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</si>
  <si>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</si>
  <si>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</si>
  <si>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</si>
  <si>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</si>
  <si>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</si>
  <si>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</si>
  <si>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</si>
  <si>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</si>
  <si>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</si>
  <si>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</si>
  <si>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</si>
  <si>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</si>
  <si>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</si>
  <si>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</si>
  <si>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</si>
  <si>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</si>
  <si>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</si>
  <si>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</si>
  <si>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</si>
  <si>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</si>
  <si>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</si>
  <si>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</si>
  <si>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</si>
  <si>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</si>
  <si>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</si>
  <si>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</si>
  <si>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</si>
  <si>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</si>
  <si>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</si>
  <si>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</si>
  <si>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</si>
  <si>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</si>
  <si>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</si>
  <si>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</si>
  <si>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</si>
  <si>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</si>
  <si>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</si>
  <si>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</si>
  <si>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</si>
  <si>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</si>
  <si>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</si>
  <si>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</si>
  <si>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</si>
  <si>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</si>
  <si>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</si>
  <si>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</si>
  <si>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</si>
  <si>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</si>
  <si>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</si>
  <si>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</si>
  <si>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</si>
  <si>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</si>
  <si>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</si>
  <si>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</si>
  <si>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</si>
  <si>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</si>
  <si>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</si>
  <si>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</si>
  <si>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</si>
  <si>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</si>
  <si>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</si>
  <si>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</si>
  <si>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</si>
  <si>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</si>
  <si>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</si>
  <si>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</si>
  <si>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</si>
  <si>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</si>
  <si>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</si>
  <si>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</si>
  <si>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</si>
  <si>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</si>
  <si>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</si>
  <si>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</si>
  <si>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</si>
  <si>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</si>
  <si>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</si>
  <si>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</si>
  <si>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</si>
  <si>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</si>
  <si>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</si>
  <si>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</si>
  <si>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</si>
  <si>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</si>
  <si>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</si>
  <si>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</si>
  <si>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</si>
  <si>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</si>
  <si>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</si>
  <si>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</si>
  <si>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</si>
  <si>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</si>
  <si>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</si>
  <si>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</si>
  <si>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</si>
  <si>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</si>
  <si>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</si>
  <si>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</si>
  <si>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</si>
  <si>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</si>
  <si>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</si>
  <si>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</si>
  <si>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</si>
  <si>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</si>
  <si>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</si>
  <si>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</si>
  <si>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</si>
  <si>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</si>
  <si>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</si>
  <si>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</si>
  <si>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</si>
  <si>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</si>
  <si>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</si>
  <si>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</si>
  <si>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</si>
  <si>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</si>
  <si>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</si>
  <si>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</si>
  <si>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</si>
  <si>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</si>
  <si>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</si>
  <si>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</si>
  <si>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</si>
  <si>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</si>
  <si>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</si>
  <si>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</si>
  <si>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</si>
  <si>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</si>
  <si>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</si>
  <si>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</si>
  <si>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</si>
  <si>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</si>
  <si>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</si>
  <si>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</si>
  <si>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</si>
  <si>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</si>
  <si>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</si>
  <si>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</si>
  <si>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</si>
  <si>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</si>
  <si>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</si>
  <si>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</si>
  <si>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</si>
  <si>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</si>
  <si>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</si>
  <si>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</si>
  <si>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</si>
  <si>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</si>
  <si>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</si>
  <si>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</si>
  <si>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</si>
  <si>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</si>
  <si>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</si>
  <si>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</si>
  <si>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</si>
  <si>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</si>
  <si>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</si>
  <si>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</si>
  <si>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</si>
  <si>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</si>
  <si>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</si>
  <si>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</si>
  <si>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</si>
  <si>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</si>
  <si>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</si>
  <si>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</si>
  <si>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</si>
  <si>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</si>
  <si>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</si>
  <si>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</si>
  <si>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</si>
  <si>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</si>
  <si>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</si>
  <si>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</si>
  <si>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</si>
  <si>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</si>
  <si>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</si>
  <si>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</si>
  <si>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</si>
  <si>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</si>
  <si>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</si>
  <si>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</si>
  <si>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</si>
  <si>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</si>
  <si>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</si>
  <si>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</si>
  <si>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</si>
  <si>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</si>
  <si>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</si>
  <si>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</si>
  <si>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</si>
  <si>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</si>
  <si>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</si>
  <si>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</si>
  <si>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</si>
  <si>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</si>
  <si>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</si>
  <si>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</si>
  <si>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</si>
  <si>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</si>
  <si>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</si>
  <si>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</si>
  <si>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</si>
  <si>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</si>
  <si>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</si>
  <si>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</si>
  <si>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</si>
  <si>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</si>
  <si>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</si>
  <si>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</si>
  <si>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</si>
  <si>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</si>
  <si>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</si>
  <si>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</si>
  <si>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</si>
  <si>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</si>
  <si>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</si>
  <si>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</si>
  <si>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</si>
  <si>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</si>
  <si>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</si>
  <si>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</si>
  <si>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</si>
  <si>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</si>
  <si>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</si>
  <si>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</si>
  <si>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</si>
  <si>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</si>
  <si>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</si>
  <si>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</si>
  <si>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</si>
  <si>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</si>
  <si>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</si>
  <si>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</si>
  <si>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</si>
  <si>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</si>
  <si>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</si>
  <si>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</si>
  <si>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</si>
  <si>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</si>
  <si>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</si>
  <si>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</si>
  <si>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</si>
  <si>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</si>
  <si>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</si>
  <si>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</si>
  <si>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</si>
  <si>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</si>
  <si>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</si>
  <si>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</si>
  <si>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</si>
  <si>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</si>
  <si>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</si>
  <si>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</si>
  <si>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</si>
  <si>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</si>
  <si>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</si>
  <si>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</si>
  <si>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</si>
  <si>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</si>
  <si>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</si>
  <si>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</si>
  <si>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</si>
  <si>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</si>
  <si>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</si>
  <si>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</si>
  <si>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</si>
  <si>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</si>
  <si>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</si>
  <si>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</si>
  <si>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</si>
  <si>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</si>
  <si>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</si>
  <si>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</si>
  <si>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</si>
  <si>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</si>
  <si>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</si>
  <si>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</si>
  <si>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</si>
  <si>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</si>
  <si>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</si>
  <si>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</si>
  <si>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</si>
  <si>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</si>
  <si>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</si>
  <si>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</si>
  <si>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</si>
  <si>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</si>
  <si>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</si>
  <si>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</si>
  <si>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</si>
  <si>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</si>
  <si>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</si>
  <si>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</si>
  <si>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</si>
  <si>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</si>
  <si>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</si>
  <si>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</si>
  <si>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</si>
  <si>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</si>
  <si>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</si>
  <si>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</si>
  <si>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</si>
  <si>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</si>
  <si>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</si>
  <si>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</si>
  <si>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</si>
  <si>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</si>
  <si>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</si>
  <si>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</si>
  <si>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</si>
  <si>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</si>
  <si>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</si>
  <si>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</si>
  <si>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</si>
  <si>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</si>
  <si>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</si>
  <si>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</si>
  <si>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</si>
  <si>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</si>
  <si>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</si>
  <si>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</si>
  <si>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</si>
  <si>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</si>
  <si>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</si>
  <si>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</si>
  <si>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</si>
  <si>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</si>
  <si>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</si>
  <si>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</si>
  <si>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</si>
  <si>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</si>
  <si>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</si>
  <si>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</si>
  <si>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</si>
  <si>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</si>
  <si>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</si>
  <si>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</si>
  <si>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</si>
  <si>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</si>
  <si>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</si>
  <si>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</si>
  <si>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</si>
  <si>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</si>
  <si>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</si>
  <si>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</si>
  <si>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</si>
  <si>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</si>
  <si>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</si>
  <si>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</si>
  <si>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</si>
  <si>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</si>
  <si>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</si>
  <si>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</si>
  <si>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</si>
  <si>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</si>
  <si>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</si>
  <si>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</si>
  <si>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</si>
  <si>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</si>
  <si>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</si>
  <si>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</si>
  <si>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</si>
  <si>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</si>
  <si>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</si>
  <si>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</si>
  <si>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</si>
  <si>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</si>
  <si>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</si>
  <si>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</si>
  <si>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</si>
  <si>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</si>
  <si>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</si>
  <si>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</si>
  <si>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</si>
  <si>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</si>
  <si>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</si>
  <si>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</si>
  <si>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</si>
  <si>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</si>
  <si>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</si>
  <si>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</si>
  <si>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</si>
  <si>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</si>
  <si>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</si>
  <si>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</si>
  <si>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</si>
  <si>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</si>
  <si>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</si>
  <si>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</si>
  <si>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</si>
  <si>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</si>
  <si>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</si>
  <si>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</si>
  <si>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</si>
  <si>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</si>
  <si>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</si>
  <si>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</si>
  <si>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</si>
  <si>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</si>
  <si>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</si>
  <si>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</si>
  <si>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</si>
  <si>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</si>
  <si>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</si>
  <si>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</si>
  <si>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</si>
  <si>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</si>
  <si>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</si>
  <si>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</si>
  <si>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</si>
  <si>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</si>
  <si>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</si>
  <si>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</si>
  <si>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</si>
  <si>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</si>
  <si>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</si>
  <si>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</si>
  <si>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</si>
  <si>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</si>
  <si>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</si>
  <si>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</si>
  <si>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</si>
  <si>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</si>
  <si>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</si>
  <si>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</si>
  <si>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</si>
  <si>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</si>
  <si>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</si>
  <si>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</si>
  <si>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</si>
  <si>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</si>
  <si>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</si>
  <si>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</si>
  <si>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</si>
  <si>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</si>
  <si>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</si>
  <si>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</si>
  <si>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</si>
  <si>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</si>
  <si>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</si>
  <si>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</si>
  <si>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</si>
  <si>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</si>
  <si>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</si>
  <si>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</si>
  <si>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</si>
  <si>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</si>
  <si>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0111400101</t>
  </si>
  <si>
    <t>BME 65502624544 CTA INVERSIO</t>
  </si>
  <si>
    <t>0111400103</t>
  </si>
  <si>
    <t>BME 65505254796 INVERSION GASTO CORRIENTE 2015</t>
  </si>
  <si>
    <t>0111400105</t>
  </si>
  <si>
    <t>BME 65505382453 INVERSIÓN FAIS 2016</t>
  </si>
  <si>
    <t>0111400106</t>
  </si>
  <si>
    <t>BME 65505382484 INVERSIÓN FORTAMUN2016</t>
  </si>
  <si>
    <t>0111400109</t>
  </si>
  <si>
    <t>BME 65505466369 INVERSIÓN PRESTAMOS</t>
  </si>
  <si>
    <t>0111400110</t>
  </si>
  <si>
    <t>BME 65505528421 INVERSIÓN INMUJERES</t>
  </si>
  <si>
    <t>0111400111</t>
  </si>
  <si>
    <t>BME 65505570601 INVERSIÓN FORTALECE 2016</t>
  </si>
  <si>
    <t>0111400112</t>
  </si>
  <si>
    <t>BME 65505580474 INVESIÓN PICI ESTATAL 2016</t>
  </si>
  <si>
    <t>0111400114</t>
  </si>
  <si>
    <t>BME 65505580656 INVERSIÓN PICI MUNICIPAL 2016</t>
  </si>
  <si>
    <t>0111400116</t>
  </si>
  <si>
    <t>BME 65505747974 INVERSIÓN PISBCC 2016</t>
  </si>
  <si>
    <t>0111400117</t>
  </si>
  <si>
    <t>BME 65505750696 INVERSIÓN CODE 2016 REHABILITACIÓN</t>
  </si>
  <si>
    <t>0111400118</t>
  </si>
  <si>
    <t>BME 65505752422 INVERSIÓN PIDH TECHO FIRME</t>
  </si>
  <si>
    <t>0111400119</t>
  </si>
  <si>
    <t>BME 65505755372 INVERSIÓN PIDMC FAIS 2016</t>
  </si>
  <si>
    <t>0111400120</t>
  </si>
  <si>
    <t>BME 65505755429  INVERSIÓN PSBCC ALUMBRADO PUBLICO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</si>
  <si>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</si>
  <si>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</si>
  <si>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</si>
  <si>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</si>
  <si>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</si>
  <si>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</si>
  <si>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</si>
  <si>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</si>
  <si>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</si>
  <si>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</si>
  <si>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</si>
  <si>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</si>
  <si>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</si>
  <si>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</si>
  <si>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</si>
  <si>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</si>
  <si>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</si>
  <si>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</si>
  <si>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</si>
  <si>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</si>
  <si>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</si>
  <si>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</si>
  <si>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</si>
  <si>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</si>
  <si>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</si>
  <si>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</si>
  <si>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</si>
  <si>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</si>
  <si>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</si>
  <si>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</si>
  <si>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</si>
  <si>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</si>
  <si>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</si>
  <si>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</si>
  <si>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</si>
  <si>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</si>
  <si>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</si>
  <si>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</si>
  <si>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</si>
  <si>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</si>
  <si>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</si>
  <si>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</si>
  <si>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</si>
  <si>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</si>
  <si>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</si>
  <si>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</si>
  <si>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</si>
  <si>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</si>
  <si>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</si>
  <si>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</si>
  <si>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</si>
  <si>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</si>
  <si>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</si>
  <si>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</si>
  <si>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</si>
  <si>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</si>
  <si>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</si>
  <si>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</si>
  <si>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</si>
  <si>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</si>
  <si>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</si>
  <si>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</si>
  <si>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</si>
  <si>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</si>
  <si>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</si>
  <si>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</si>
  <si>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</si>
  <si>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</si>
  <si>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</si>
  <si>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</si>
  <si>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</si>
  <si>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</si>
  <si>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</si>
  <si>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</si>
  <si>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</si>
  <si>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</si>
  <si>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</si>
  <si>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</si>
  <si>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</si>
  <si>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</si>
  <si>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</si>
  <si>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</si>
  <si>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</si>
  <si>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</si>
  <si>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</si>
  <si>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</si>
  <si>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</si>
  <si>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</si>
  <si>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</si>
  <si>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</si>
  <si>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</si>
  <si>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</si>
  <si>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</si>
  <si>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</si>
  <si>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</si>
  <si>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</si>
  <si>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</si>
  <si>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</si>
  <si>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</si>
  <si>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</si>
  <si>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</si>
  <si>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</si>
  <si>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</si>
  <si>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</si>
  <si>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</si>
  <si>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</si>
  <si>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</si>
  <si>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</si>
  <si>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</si>
  <si>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</si>
  <si>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</si>
  <si>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</si>
  <si>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</si>
  <si>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</si>
  <si>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</si>
  <si>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</si>
  <si>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</si>
  <si>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</si>
  <si>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</si>
  <si>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</si>
  <si>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</si>
  <si>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</si>
  <si>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</si>
  <si>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</si>
  <si>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</si>
  <si>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</si>
  <si>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</si>
  <si>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</si>
  <si>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</si>
  <si>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</si>
  <si>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</si>
  <si>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</si>
  <si>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</si>
  <si>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</si>
  <si>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</si>
  <si>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</si>
  <si>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</si>
  <si>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</si>
  <si>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</si>
  <si>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</si>
  <si>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</si>
  <si>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</si>
  <si>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</si>
  <si>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</si>
  <si>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</si>
  <si>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</si>
  <si>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</si>
  <si>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</si>
  <si>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</si>
  <si>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</si>
  <si>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</si>
  <si>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</si>
  <si>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</si>
  <si>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</si>
  <si>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</si>
  <si>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</si>
  <si>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</si>
  <si>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</si>
  <si>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</si>
  <si>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</si>
  <si>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</si>
  <si>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</si>
  <si>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</si>
  <si>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</si>
  <si>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</si>
  <si>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</si>
  <si>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</si>
  <si>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</si>
  <si>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</si>
  <si>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</si>
  <si>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</si>
  <si>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</si>
  <si>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</si>
  <si>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</si>
  <si>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</si>
  <si>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</si>
  <si>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</si>
  <si>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</si>
  <si>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</si>
  <si>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</si>
  <si>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</si>
  <si>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</si>
  <si>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</si>
  <si>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</si>
  <si>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</si>
  <si>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</si>
  <si>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</si>
  <si>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</si>
  <si>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</si>
  <si>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</si>
  <si>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</si>
  <si>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</si>
  <si>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0411301001</t>
  </si>
  <si>
    <t>IMPUESTO EXPLOT BANCOS MARMOL CANTERA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</si>
  <si>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</si>
  <si>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</si>
  <si>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</si>
  <si>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</si>
  <si>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</si>
  <si>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</si>
  <si>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</si>
  <si>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</si>
  <si>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</si>
  <si>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</si>
  <si>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</si>
  <si>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</si>
  <si>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</si>
  <si>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</si>
  <si>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</si>
  <si>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</si>
  <si>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</si>
  <si>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</si>
  <si>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</si>
  <si>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</si>
  <si>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</si>
  <si>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</si>
  <si>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</si>
  <si>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</si>
  <si>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</si>
  <si>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</si>
  <si>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</si>
  <si>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</si>
  <si>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</si>
  <si>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</si>
  <si>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</si>
  <si>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</si>
  <si>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</si>
  <si>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</si>
  <si>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</si>
  <si>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</si>
  <si>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0414900001</t>
  </si>
  <si>
    <t>DERECHOS DIVERSOS</t>
  </si>
  <si>
    <t>0415101002</t>
  </si>
  <si>
    <t>RENDIMIENTOS BANCARIOS</t>
  </si>
  <si>
    <t>0415102001</t>
  </si>
  <si>
    <t>ARREND EXPLOTACIÓN DE BIENES INMUEBLES</t>
  </si>
  <si>
    <t>0415103001</t>
  </si>
  <si>
    <t>FORMAS VALORADAS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</si>
  <si>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</si>
  <si>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</si>
  <si>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</si>
  <si>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</si>
  <si>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</si>
  <si>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</si>
  <si>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</si>
  <si>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</si>
  <si>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</si>
  <si>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</si>
  <si>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</si>
  <si>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</si>
  <si>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</si>
  <si>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</si>
  <si>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</si>
  <si>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</si>
  <si>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</si>
  <si>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</si>
  <si>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</si>
  <si>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</si>
  <si>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</si>
  <si>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</si>
  <si>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</si>
  <si>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</si>
  <si>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0421303002</t>
  </si>
  <si>
    <t>APORTACION ESTATAL CASA DE LA CULTURA</t>
  </si>
  <si>
    <t>0421303003</t>
  </si>
  <si>
    <t>OTROS CONVENIOS ESTATAL CASA DE CULTURA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</si>
  <si>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</si>
  <si>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</si>
  <si>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</si>
  <si>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</si>
  <si>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</si>
  <si>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</si>
  <si>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</si>
  <si>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</si>
  <si>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</si>
  <si>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</si>
  <si>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</si>
  <si>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</si>
  <si>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</si>
  <si>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</si>
  <si>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</si>
  <si>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</si>
  <si>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</si>
  <si>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</si>
  <si>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</si>
  <si>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</si>
  <si>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</si>
  <si>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</si>
  <si>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</si>
  <si>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</si>
  <si>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</si>
  <si>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</si>
  <si>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</si>
  <si>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</si>
  <si>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</si>
  <si>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</si>
  <si>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</si>
  <si>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</si>
  <si>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</si>
  <si>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</si>
  <si>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0512102161</t>
  </si>
  <si>
    <t>Material de limpieza</t>
  </si>
  <si>
    <t>0512202212</t>
  </si>
  <si>
    <t>Prod Alim p pers en instalac de depend y ent</t>
  </si>
  <si>
    <t>0512402421</t>
  </si>
  <si>
    <t>Materiales de construcción de concreto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</si>
  <si>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</si>
  <si>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</si>
  <si>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</si>
  <si>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</si>
  <si>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</si>
  <si>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</si>
  <si>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0512502551</t>
  </si>
  <si>
    <t>Mat accesorios y suministros de laboratorio</t>
  </si>
  <si>
    <t>0512602612</t>
  </si>
  <si>
    <t>Combus Lub y aditivos vehículos Serv Pub</t>
  </si>
  <si>
    <t>0512902911</t>
  </si>
  <si>
    <t>Herramientas menores</t>
  </si>
  <si>
    <t>0512902921</t>
  </si>
  <si>
    <t>Refacciones y accesorios menores de edificios</t>
  </si>
  <si>
    <t>0513103112</t>
  </si>
  <si>
    <t>Alumbrado público</t>
  </si>
  <si>
    <t>0513103141</t>
  </si>
  <si>
    <t>Servicio telefonía tradicional</t>
  </si>
  <si>
    <t>0513103151</t>
  </si>
  <si>
    <t>Servicio telefonía celular</t>
  </si>
  <si>
    <t>0513203231</t>
  </si>
  <si>
    <t>Arrendam de Mobil y Eq de administración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</si>
  <si>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</si>
  <si>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</si>
  <si>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</si>
  <si>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</si>
  <si>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</si>
  <si>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</si>
  <si>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</si>
  <si>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</si>
  <si>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</si>
  <si>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</si>
  <si>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</si>
  <si>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</si>
  <si>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</si>
  <si>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</si>
  <si>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</si>
  <si>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</si>
  <si>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</si>
  <si>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</si>
  <si>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</si>
  <si>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</si>
  <si>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</si>
  <si>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</si>
  <si>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</si>
  <si>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</si>
  <si>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</si>
  <si>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</si>
  <si>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</si>
  <si>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</si>
  <si>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</si>
  <si>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</si>
  <si>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</si>
  <si>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</si>
  <si>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</si>
  <si>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</si>
  <si>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</si>
  <si>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</si>
  <si>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</si>
  <si>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0524304431</t>
  </si>
  <si>
    <t>Ayudas sociales a instituciones de enseñanza</t>
  </si>
  <si>
    <t>0524304451</t>
  </si>
  <si>
    <t>Donativos a instituciones sin fines de lucro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</si>
  <si>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</si>
  <si>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</si>
  <si>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</si>
  <si>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</si>
  <si>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</si>
  <si>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</si>
  <si>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 Ahorro/desahorro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</si>
  <si>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</si>
  <si>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</si>
  <si>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</si>
  <si>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</si>
  <si>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</si>
  <si>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</si>
  <si>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</si>
  <si>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</si>
  <si>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</si>
  <si>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</si>
  <si>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</si>
  <si>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</si>
  <si>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</si>
  <si>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</si>
  <si>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</si>
  <si>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</si>
  <si>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</si>
  <si>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</si>
  <si>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</si>
  <si>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</si>
  <si>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</si>
  <si>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</si>
  <si>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</si>
  <si>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</si>
  <si>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</si>
  <si>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</si>
  <si>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</si>
  <si>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</si>
  <si>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</si>
  <si>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</si>
  <si>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</si>
  <si>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</si>
  <si>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</si>
  <si>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</si>
  <si>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</si>
  <si>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</si>
  <si>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</si>
  <si>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</si>
  <si>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</si>
  <si>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</si>
  <si>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</si>
  <si>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</si>
  <si>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</si>
  <si>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</si>
  <si>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</si>
  <si>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</si>
  <si>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</si>
  <si>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</si>
  <si>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</si>
  <si>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</si>
  <si>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</si>
  <si>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</si>
  <si>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</si>
  <si>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</si>
  <si>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</si>
  <si>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</si>
  <si>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</si>
  <si>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</si>
  <si>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</si>
  <si>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</si>
  <si>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</si>
  <si>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</si>
  <si>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</si>
  <si>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</si>
  <si>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</si>
  <si>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</si>
  <si>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</si>
  <si>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</si>
  <si>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</si>
  <si>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</si>
  <si>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</si>
  <si>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</si>
  <si>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</si>
  <si>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</si>
  <si>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</si>
  <si>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</si>
  <si>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</si>
  <si>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</si>
  <si>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</si>
  <si>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</si>
  <si>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</si>
  <si>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</si>
  <si>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</si>
  <si>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</si>
  <si>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</si>
  <si>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</si>
  <si>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</si>
  <si>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</si>
  <si>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</si>
  <si>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</si>
  <si>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</si>
  <si>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</si>
  <si>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</si>
  <si>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</si>
  <si>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</si>
  <si>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</si>
  <si>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</si>
  <si>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</si>
  <si>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</si>
  <si>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</si>
  <si>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</si>
  <si>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</si>
  <si>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</si>
  <si>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</si>
  <si>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</si>
  <si>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</si>
  <si>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</si>
  <si>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</si>
  <si>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</si>
  <si>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</si>
  <si>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</si>
  <si>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</si>
  <si>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</si>
  <si>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</si>
  <si>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</si>
  <si>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</si>
  <si>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</si>
  <si>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</si>
  <si>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</si>
  <si>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</si>
  <si>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</si>
  <si>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</si>
  <si>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22000631833 FORTALECE 2018</t>
  </si>
  <si>
    <t>SDER 22000635468 INMUJERES CDI 2018</t>
  </si>
  <si>
    <t>SDER 22000639578 PIDMC 2018</t>
  </si>
  <si>
    <t>SDER 22000641948 CODE 2018</t>
  </si>
  <si>
    <t>SDER 65506830290 INMUJERES 2018</t>
  </si>
  <si>
    <t>SDER 18000081122 MIGRANTES 2X1 PP Y VIVIENDA</t>
  </si>
  <si>
    <t>SDER 18000081335 MIGRANTES 2X1 2018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</si>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</sst>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548</v>
      </c>
      <c r="B8" s="285" t="s">
        <v>548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548</v>
      </c>
      <c r="B8" s="287" t="s">
        <v>548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574</v>
      </c>
      <c r="B8" s="223" t="s">
        <v>575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576</v>
      </c>
      <c r="B9" s="223" t="s">
        <v>577</v>
      </c>
      <c r="C9" s="222">
        <v>348276.64</v>
      </c>
      <c r="D9" s="222">
        <v>348276.64</v>
      </c>
      <c r="E9" s="222">
        <v>0</v>
      </c>
      <c r="F9" s="222"/>
    </row>
    <row r="10" spans="1:6" x14ac:dyDescent="0.2">
      <c r="A10" s="223" t="s">
        <v>578</v>
      </c>
      <c r="B10" s="223" t="s">
        <v>579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580</v>
      </c>
      <c r="B11" s="223" t="s">
        <v>581</v>
      </c>
      <c r="C11" s="222">
        <v>28813288.59</v>
      </c>
      <c r="D11" s="222">
        <v>28813288.59</v>
      </c>
      <c r="E11" s="222">
        <v>0</v>
      </c>
      <c r="F11" s="222"/>
    </row>
    <row r="12" spans="1:6" x14ac:dyDescent="0.2">
      <c r="A12" s="223" t="s">
        <v>582</v>
      </c>
      <c r="B12" s="223" t="s">
        <v>583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584</v>
      </c>
      <c r="B13" s="223" t="s">
        <v>585</v>
      </c>
      <c r="C13" s="222">
        <v>130843308.92</v>
      </c>
      <c r="D13" s="222">
        <v>130891366.86</v>
      </c>
      <c r="E13" s="222">
        <v>48057.94</v>
      </c>
      <c r="F13" s="222"/>
    </row>
    <row r="14" spans="1:6" x14ac:dyDescent="0.2">
      <c r="A14" s="223" t="s">
        <v>586</v>
      </c>
      <c r="B14" s="223" t="s">
        <v>587</v>
      </c>
      <c r="C14" s="222">
        <v>1161154.68</v>
      </c>
      <c r="D14" s="222">
        <v>1161154.68</v>
      </c>
      <c r="E14" s="222">
        <v>0</v>
      </c>
      <c r="F14" s="222"/>
    </row>
    <row r="15" spans="1:6" x14ac:dyDescent="0.2">
      <c r="A15" s="223" t="s">
        <v>588</v>
      </c>
      <c r="B15" s="223" t="s">
        <v>579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589</v>
      </c>
      <c r="B16" s="223" t="s">
        <v>590</v>
      </c>
      <c r="C16" s="222">
        <v>329396.98</v>
      </c>
      <c r="D16" s="222">
        <v>329396.98</v>
      </c>
      <c r="E16" s="222">
        <v>0</v>
      </c>
      <c r="F16" s="222"/>
    </row>
    <row r="17" spans="1:6" x14ac:dyDescent="0.2">
      <c r="A17" s="223" t="s">
        <v>591</v>
      </c>
      <c r="B17" s="223" t="s">
        <v>592</v>
      </c>
      <c r="C17" s="222">
        <v>11202102.52</v>
      </c>
      <c r="D17" s="222">
        <v>11202102.52</v>
      </c>
      <c r="E17" s="222">
        <v>0</v>
      </c>
      <c r="F17" s="222"/>
    </row>
    <row r="18" spans="1:6" x14ac:dyDescent="0.2">
      <c r="A18" s="223" t="s">
        <v>593</v>
      </c>
      <c r="B18" s="223" t="s">
        <v>587</v>
      </c>
      <c r="C18" s="222">
        <v>373860.5</v>
      </c>
      <c r="D18" s="222">
        <v>373860.5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320</v>
      </c>
      <c r="C20" s="244">
        <f>SUM(C8:C19)</f>
        <v>177869854.00999999</v>
      </c>
      <c r="D20" s="244">
        <f>SUM(D8:D19)</f>
        <v>177917911.94999999</v>
      </c>
      <c r="E20" s="244">
        <f>SUM(E8:E19)</f>
        <v>48057.94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319</v>
      </c>
      <c r="B23" s="60"/>
      <c r="C23" s="294"/>
      <c r="D23" s="294"/>
      <c r="E23" s="294"/>
      <c r="F23" s="270" t="s">
        <v>310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309</v>
      </c>
    </row>
    <row r="26" spans="1:6" x14ac:dyDescent="0.2">
      <c r="A26" s="223" t="s">
        <v>594</v>
      </c>
      <c r="B26" s="264" t="s">
        <v>595</v>
      </c>
      <c r="C26" s="265">
        <v>136292.98000000001</v>
      </c>
      <c r="D26" s="265">
        <v>163743.15</v>
      </c>
      <c r="E26" s="265">
        <v>27450.17</v>
      </c>
      <c r="F26" s="264"/>
    </row>
    <row r="27" spans="1:6" x14ac:dyDescent="0.2">
      <c r="A27" s="223" t="s">
        <v>596</v>
      </c>
      <c r="B27" s="264" t="s">
        <v>597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598</v>
      </c>
      <c r="B28" s="264" t="s">
        <v>599</v>
      </c>
      <c r="C28" s="265">
        <v>963375.89</v>
      </c>
      <c r="D28" s="265">
        <v>1035602.31</v>
      </c>
      <c r="E28" s="265">
        <v>72226.42</v>
      </c>
      <c r="F28" s="264"/>
    </row>
    <row r="29" spans="1:6" x14ac:dyDescent="0.2">
      <c r="A29" s="223" t="s">
        <v>600</v>
      </c>
      <c r="B29" s="264" t="s">
        <v>601</v>
      </c>
      <c r="C29" s="265">
        <v>13347</v>
      </c>
      <c r="D29" s="265">
        <v>13347</v>
      </c>
      <c r="E29" s="265">
        <v>0</v>
      </c>
      <c r="F29" s="264"/>
    </row>
    <row r="30" spans="1:6" x14ac:dyDescent="0.2">
      <c r="A30" s="223" t="s">
        <v>602</v>
      </c>
      <c r="B30" s="264" t="s">
        <v>603</v>
      </c>
      <c r="C30" s="265">
        <v>257152.63</v>
      </c>
      <c r="D30" s="265">
        <v>257152.63</v>
      </c>
      <c r="E30" s="265">
        <v>0</v>
      </c>
      <c r="F30" s="264"/>
    </row>
    <row r="31" spans="1:6" x14ac:dyDescent="0.2">
      <c r="A31" s="223" t="s">
        <v>604</v>
      </c>
      <c r="B31" s="264" t="s">
        <v>605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606</v>
      </c>
      <c r="B32" s="264" t="s">
        <v>607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608</v>
      </c>
      <c r="B33" s="264" t="s">
        <v>609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610</v>
      </c>
      <c r="B34" s="264" t="s">
        <v>611</v>
      </c>
      <c r="C34" s="265">
        <v>15356916.220000001</v>
      </c>
      <c r="D34" s="265">
        <v>16196516.220000001</v>
      </c>
      <c r="E34" s="265">
        <v>839600</v>
      </c>
      <c r="F34" s="264"/>
    </row>
    <row r="35" spans="1:6" x14ac:dyDescent="0.2">
      <c r="A35" s="223" t="s">
        <v>612</v>
      </c>
      <c r="B35" s="264" t="s">
        <v>613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614</v>
      </c>
      <c r="B36" s="264" t="s">
        <v>615</v>
      </c>
      <c r="C36" s="265">
        <v>5000</v>
      </c>
      <c r="D36" s="265">
        <v>5000</v>
      </c>
      <c r="E36" s="265">
        <v>0</v>
      </c>
      <c r="F36" s="264"/>
    </row>
    <row r="37" spans="1:6" x14ac:dyDescent="0.2">
      <c r="A37" s="223" t="s">
        <v>616</v>
      </c>
      <c r="B37" s="264" t="s">
        <v>617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618</v>
      </c>
      <c r="B38" s="264" t="s">
        <v>619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620</v>
      </c>
      <c r="B39" s="264" t="s">
        <v>621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622</v>
      </c>
      <c r="B40" s="264" t="s">
        <v>623</v>
      </c>
      <c r="C40" s="265">
        <v>9353.01</v>
      </c>
      <c r="D40" s="265">
        <v>24228.85</v>
      </c>
      <c r="E40" s="265">
        <v>14875.84</v>
      </c>
      <c r="F40" s="264"/>
    </row>
    <row r="41" spans="1:6" x14ac:dyDescent="0.2">
      <c r="A41" s="223" t="s">
        <v>624</v>
      </c>
      <c r="B41" s="264" t="s">
        <v>625</v>
      </c>
      <c r="C41" s="265">
        <v>190526.87</v>
      </c>
      <c r="D41" s="265">
        <v>190526.87</v>
      </c>
      <c r="E41" s="265">
        <v>0</v>
      </c>
      <c r="F41" s="264"/>
    </row>
    <row r="42" spans="1:6" x14ac:dyDescent="0.2">
      <c r="A42" s="223" t="s">
        <v>626</v>
      </c>
      <c r="B42" s="264" t="s">
        <v>627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628</v>
      </c>
      <c r="B43" s="264" t="s">
        <v>629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630</v>
      </c>
      <c r="B44" s="264" t="s">
        <v>631</v>
      </c>
      <c r="C44" s="265">
        <v>126791.19</v>
      </c>
      <c r="D44" s="265">
        <v>126791.19</v>
      </c>
      <c r="E44" s="265">
        <v>0</v>
      </c>
      <c r="F44" s="264"/>
    </row>
    <row r="45" spans="1:6" x14ac:dyDescent="0.2">
      <c r="A45" s="223" t="s">
        <v>632</v>
      </c>
      <c r="B45" s="264" t="s">
        <v>633</v>
      </c>
      <c r="C45" s="265">
        <v>226834.54</v>
      </c>
      <c r="D45" s="265">
        <v>226834.54</v>
      </c>
      <c r="E45" s="265">
        <v>0</v>
      </c>
      <c r="F45" s="264"/>
    </row>
    <row r="46" spans="1:6" x14ac:dyDescent="0.2">
      <c r="A46" s="223" t="s">
        <v>634</v>
      </c>
      <c r="B46" s="264" t="s">
        <v>635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636</v>
      </c>
      <c r="B47" s="264" t="s">
        <v>637</v>
      </c>
      <c r="C47" s="265">
        <v>70876</v>
      </c>
      <c r="D47" s="265">
        <v>70876</v>
      </c>
      <c r="E47" s="265">
        <v>0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318</v>
      </c>
      <c r="C49" s="244">
        <f>SUM(C26:C48)</f>
        <v>20806339.780000001</v>
      </c>
      <c r="D49" s="244">
        <f>SUM(D26:D48)</f>
        <v>21760492.210000001</v>
      </c>
      <c r="E49" s="244">
        <f>SUM(E26:E48)</f>
        <v>954152.42999999993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317</v>
      </c>
      <c r="B52" s="217"/>
      <c r="C52" s="294"/>
      <c r="D52" s="294"/>
      <c r="E52" s="294"/>
      <c r="G52" s="270" t="s">
        <v>310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309</v>
      </c>
      <c r="G54" s="292" t="s">
        <v>308</v>
      </c>
      <c r="H54" s="292" t="s">
        <v>307</v>
      </c>
    </row>
    <row r="55" spans="1:8" s="8" customFormat="1" x14ac:dyDescent="0.2">
      <c r="A55" s="223" t="s">
        <v>548</v>
      </c>
      <c r="B55" s="264" t="s">
        <v>548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316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315</v>
      </c>
      <c r="B62" s="217"/>
      <c r="C62" s="294"/>
      <c r="D62" s="294"/>
      <c r="E62" s="294"/>
      <c r="G62" s="270" t="s">
        <v>310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x14ac:dyDescent="0.2">
      <c r="A65" s="223" t="s">
        <v>548</v>
      </c>
      <c r="B65" s="264" t="s">
        <v>548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314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313</v>
      </c>
      <c r="B72" s="217"/>
      <c r="C72" s="294"/>
      <c r="D72" s="294"/>
      <c r="E72" s="294"/>
      <c r="G72" s="270" t="s">
        <v>310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309</v>
      </c>
      <c r="G74" s="292" t="s">
        <v>308</v>
      </c>
      <c r="H74" s="292" t="s">
        <v>307</v>
      </c>
    </row>
    <row r="75" spans="1:8" x14ac:dyDescent="0.2">
      <c r="A75" s="223" t="s">
        <v>638</v>
      </c>
      <c r="B75" s="264" t="s">
        <v>595</v>
      </c>
      <c r="C75" s="222">
        <v>-63964.86</v>
      </c>
      <c r="D75" s="265">
        <v>-63964.86</v>
      </c>
      <c r="E75" s="265">
        <v>0</v>
      </c>
      <c r="F75" s="264"/>
      <c r="G75" s="264"/>
      <c r="H75" s="264"/>
    </row>
    <row r="76" spans="1:8" x14ac:dyDescent="0.2">
      <c r="A76" s="223" t="s">
        <v>639</v>
      </c>
      <c r="B76" s="264" t="s">
        <v>597</v>
      </c>
      <c r="C76" s="222">
        <v>-3825.5</v>
      </c>
      <c r="D76" s="265">
        <v>-3825.5</v>
      </c>
      <c r="E76" s="265">
        <v>0</v>
      </c>
      <c r="F76" s="264"/>
      <c r="G76" s="264"/>
      <c r="H76" s="264"/>
    </row>
    <row r="77" spans="1:8" x14ac:dyDescent="0.2">
      <c r="A77" s="223" t="s">
        <v>640</v>
      </c>
      <c r="B77" s="264" t="s">
        <v>599</v>
      </c>
      <c r="C77" s="222">
        <v>-680695.06</v>
      </c>
      <c r="D77" s="265">
        <v>-680695.06</v>
      </c>
      <c r="E77" s="265">
        <v>0</v>
      </c>
      <c r="F77" s="264"/>
      <c r="G77" s="264"/>
      <c r="H77" s="264"/>
    </row>
    <row r="78" spans="1:8" x14ac:dyDescent="0.2">
      <c r="A78" s="223" t="s">
        <v>641</v>
      </c>
      <c r="B78" s="264" t="s">
        <v>601</v>
      </c>
      <c r="C78" s="222">
        <v>-6654.1</v>
      </c>
      <c r="D78" s="265">
        <v>-6654.1</v>
      </c>
      <c r="E78" s="265">
        <v>0</v>
      </c>
      <c r="F78" s="264"/>
      <c r="G78" s="264"/>
      <c r="H78" s="264"/>
    </row>
    <row r="79" spans="1:8" x14ac:dyDescent="0.2">
      <c r="A79" s="223" t="s">
        <v>642</v>
      </c>
      <c r="B79" s="264" t="s">
        <v>603</v>
      </c>
      <c r="C79" s="222">
        <v>-59638.96</v>
      </c>
      <c r="D79" s="265">
        <v>-59638.96</v>
      </c>
      <c r="E79" s="265">
        <v>0</v>
      </c>
      <c r="F79" s="264"/>
      <c r="G79" s="264"/>
      <c r="H79" s="264"/>
    </row>
    <row r="80" spans="1:8" x14ac:dyDescent="0.2">
      <c r="A80" s="223" t="s">
        <v>643</v>
      </c>
      <c r="B80" s="264" t="s">
        <v>605</v>
      </c>
      <c r="C80" s="222">
        <v>-140203.6</v>
      </c>
      <c r="D80" s="265">
        <v>-140203.6</v>
      </c>
      <c r="E80" s="265">
        <v>0</v>
      </c>
      <c r="F80" s="264"/>
      <c r="G80" s="264"/>
      <c r="H80" s="264"/>
    </row>
    <row r="81" spans="1:8" x14ac:dyDescent="0.2">
      <c r="A81" s="223" t="s">
        <v>644</v>
      </c>
      <c r="B81" s="264" t="s">
        <v>607</v>
      </c>
      <c r="C81" s="222">
        <v>-21191.43</v>
      </c>
      <c r="D81" s="265">
        <v>-21191.43</v>
      </c>
      <c r="E81" s="265">
        <v>0</v>
      </c>
      <c r="F81" s="264"/>
      <c r="G81" s="264"/>
      <c r="H81" s="264"/>
    </row>
    <row r="82" spans="1:8" x14ac:dyDescent="0.2">
      <c r="A82" s="223" t="s">
        <v>645</v>
      </c>
      <c r="B82" s="264" t="s">
        <v>609</v>
      </c>
      <c r="C82" s="222">
        <v>-165.61</v>
      </c>
      <c r="D82" s="265">
        <v>-165.61</v>
      </c>
      <c r="E82" s="265">
        <v>0</v>
      </c>
      <c r="F82" s="264"/>
      <c r="G82" s="264"/>
      <c r="H82" s="264"/>
    </row>
    <row r="83" spans="1:8" x14ac:dyDescent="0.2">
      <c r="A83" s="223" t="s">
        <v>646</v>
      </c>
      <c r="B83" s="264" t="s">
        <v>611</v>
      </c>
      <c r="C83" s="222">
        <v>-10628632.43</v>
      </c>
      <c r="D83" s="265">
        <v>-10628632.43</v>
      </c>
      <c r="E83" s="265">
        <v>0</v>
      </c>
      <c r="F83" s="264"/>
      <c r="G83" s="264"/>
      <c r="H83" s="264"/>
    </row>
    <row r="84" spans="1:8" x14ac:dyDescent="0.2">
      <c r="A84" s="223" t="s">
        <v>647</v>
      </c>
      <c r="B84" s="264" t="s">
        <v>613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648</v>
      </c>
      <c r="B85" s="264" t="s">
        <v>615</v>
      </c>
      <c r="C85" s="222">
        <v>-5000</v>
      </c>
      <c r="D85" s="265">
        <v>-5000</v>
      </c>
      <c r="E85" s="265">
        <v>0</v>
      </c>
      <c r="F85" s="264"/>
      <c r="G85" s="264"/>
      <c r="H85" s="264"/>
    </row>
    <row r="86" spans="1:8" x14ac:dyDescent="0.2">
      <c r="A86" s="223" t="s">
        <v>649</v>
      </c>
      <c r="B86" s="264" t="s">
        <v>619</v>
      </c>
      <c r="C86" s="222">
        <v>-1287200</v>
      </c>
      <c r="D86" s="265">
        <v>-1287200</v>
      </c>
      <c r="E86" s="265">
        <v>0</v>
      </c>
      <c r="F86" s="264"/>
      <c r="G86" s="264"/>
      <c r="H86" s="264"/>
    </row>
    <row r="87" spans="1:8" x14ac:dyDescent="0.2">
      <c r="A87" s="223" t="s">
        <v>650</v>
      </c>
      <c r="B87" s="264" t="s">
        <v>621</v>
      </c>
      <c r="C87" s="222">
        <v>-1310464.67</v>
      </c>
      <c r="D87" s="265">
        <v>-1310464.67</v>
      </c>
      <c r="E87" s="265">
        <v>0</v>
      </c>
      <c r="F87" s="264"/>
      <c r="G87" s="264"/>
      <c r="H87" s="264"/>
    </row>
    <row r="88" spans="1:8" x14ac:dyDescent="0.2">
      <c r="A88" s="223" t="s">
        <v>651</v>
      </c>
      <c r="B88" s="264" t="s">
        <v>623</v>
      </c>
      <c r="C88" s="222">
        <v>-3319.03</v>
      </c>
      <c r="D88" s="265">
        <v>-3319.03</v>
      </c>
      <c r="E88" s="265">
        <v>0</v>
      </c>
      <c r="F88" s="264"/>
      <c r="G88" s="264"/>
      <c r="H88" s="264"/>
    </row>
    <row r="89" spans="1:8" x14ac:dyDescent="0.2">
      <c r="A89" s="223" t="s">
        <v>652</v>
      </c>
      <c r="B89" s="264" t="s">
        <v>625</v>
      </c>
      <c r="C89" s="222">
        <v>-89005.32</v>
      </c>
      <c r="D89" s="265">
        <v>-89005.32</v>
      </c>
      <c r="E89" s="265">
        <v>0</v>
      </c>
      <c r="F89" s="264"/>
      <c r="G89" s="264"/>
      <c r="H89" s="264"/>
    </row>
    <row r="90" spans="1:8" x14ac:dyDescent="0.2">
      <c r="A90" s="223" t="s">
        <v>653</v>
      </c>
      <c r="B90" s="264" t="s">
        <v>627</v>
      </c>
      <c r="C90" s="222">
        <v>-21336.58</v>
      </c>
      <c r="D90" s="265">
        <v>-21336.58</v>
      </c>
      <c r="E90" s="265">
        <v>0</v>
      </c>
      <c r="F90" s="264"/>
      <c r="G90" s="264"/>
      <c r="H90" s="264"/>
    </row>
    <row r="91" spans="1:8" x14ac:dyDescent="0.2">
      <c r="A91" s="223" t="s">
        <v>654</v>
      </c>
      <c r="B91" s="264" t="s">
        <v>629</v>
      </c>
      <c r="C91" s="222">
        <v>-9715.7800000000007</v>
      </c>
      <c r="D91" s="265">
        <v>-9715.7800000000007</v>
      </c>
      <c r="E91" s="265">
        <v>0</v>
      </c>
      <c r="F91" s="264"/>
      <c r="G91" s="264"/>
      <c r="H91" s="264"/>
    </row>
    <row r="92" spans="1:8" x14ac:dyDescent="0.2">
      <c r="A92" s="223" t="s">
        <v>655</v>
      </c>
      <c r="B92" s="264" t="s">
        <v>631</v>
      </c>
      <c r="C92" s="222">
        <v>-118831.55</v>
      </c>
      <c r="D92" s="265">
        <v>-118831.55</v>
      </c>
      <c r="E92" s="265">
        <v>0</v>
      </c>
      <c r="F92" s="264"/>
      <c r="G92" s="264"/>
      <c r="H92" s="264"/>
    </row>
    <row r="93" spans="1:8" x14ac:dyDescent="0.2">
      <c r="A93" s="223" t="s">
        <v>656</v>
      </c>
      <c r="B93" s="264" t="s">
        <v>633</v>
      </c>
      <c r="C93" s="222">
        <v>-48108.4</v>
      </c>
      <c r="D93" s="265">
        <v>-48108.4</v>
      </c>
      <c r="E93" s="265">
        <v>0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312</v>
      </c>
      <c r="C95" s="244">
        <f>SUM(C75:C94)</f>
        <v>-14520952.879999999</v>
      </c>
      <c r="D95" s="244">
        <f>SUM(D75:D94)</f>
        <v>-14520952.879999999</v>
      </c>
      <c r="E95" s="244">
        <f>SUM(E75:E94)</f>
        <v>0</v>
      </c>
      <c r="F95" s="244"/>
      <c r="G95" s="244"/>
      <c r="H95" s="244"/>
    </row>
    <row r="98" spans="1:8" x14ac:dyDescent="0.2">
      <c r="A98" s="217" t="s">
        <v>311</v>
      </c>
      <c r="B98" s="217"/>
      <c r="C98" s="294"/>
      <c r="D98" s="294"/>
      <c r="E98" s="294"/>
      <c r="G98" s="270" t="s">
        <v>310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309</v>
      </c>
      <c r="G100" s="292" t="s">
        <v>308</v>
      </c>
      <c r="H100" s="292" t="s">
        <v>307</v>
      </c>
    </row>
    <row r="101" spans="1:8" x14ac:dyDescent="0.2">
      <c r="A101" s="223" t="s">
        <v>548</v>
      </c>
      <c r="B101" s="264" t="s">
        <v>548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306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657</v>
      </c>
      <c r="C8" s="222">
        <v>84000</v>
      </c>
      <c r="D8" s="304">
        <v>84000</v>
      </c>
      <c r="E8" s="304">
        <v>0</v>
      </c>
      <c r="F8" s="303"/>
    </row>
    <row r="9" spans="1:6" x14ac:dyDescent="0.2">
      <c r="A9" s="285">
        <v>125415971</v>
      </c>
      <c r="B9" s="285" t="s">
        <v>658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443935.5</v>
      </c>
      <c r="D13" s="244">
        <f>SUM(D8:D12)</f>
        <v>443935.5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659</v>
      </c>
      <c r="B19" s="285" t="s">
        <v>660</v>
      </c>
      <c r="C19" s="222">
        <v>-700</v>
      </c>
      <c r="D19" s="222">
        <v>-700</v>
      </c>
      <c r="E19" s="222">
        <v>0</v>
      </c>
      <c r="F19" s="303"/>
    </row>
    <row r="20" spans="1:6" ht="11.25" customHeight="1" x14ac:dyDescent="0.2">
      <c r="A20" s="223" t="s">
        <v>661</v>
      </c>
      <c r="B20" s="285" t="s">
        <v>662</v>
      </c>
      <c r="C20" s="222">
        <v>-173282.35</v>
      </c>
      <c r="D20" s="222">
        <v>-173282.35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-173982.35</v>
      </c>
      <c r="D22" s="244">
        <f>SUM(D19:D21)</f>
        <v>-173982.35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663</v>
      </c>
      <c r="C28" s="222">
        <v>3396274.61</v>
      </c>
      <c r="D28" s="304">
        <v>3475734.61</v>
      </c>
      <c r="E28" s="304">
        <v>79460</v>
      </c>
      <c r="F28" s="303"/>
    </row>
    <row r="29" spans="1:6" x14ac:dyDescent="0.2">
      <c r="A29" s="285">
        <v>127900001</v>
      </c>
      <c r="B29" s="285" t="s">
        <v>664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730526.25</v>
      </c>
      <c r="D34" s="301">
        <f>SUM(D28:D33)</f>
        <v>809986.25</v>
      </c>
      <c r="E34" s="301">
        <f>SUM(E28:E33)</f>
        <v>79460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548</v>
      </c>
      <c r="B6" s="18" t="s">
        <v>548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90" workbookViewId="0">
      <selection activeCell="A21" sqref="A21:J2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-141.75</v>
      </c>
      <c r="D8" s="247"/>
      <c r="E8" s="222"/>
    </row>
    <row r="9" spans="1:6" ht="11.25" customHeight="1" x14ac:dyDescent="0.2">
      <c r="A9" s="223" t="s">
        <v>521</v>
      </c>
      <c r="B9" s="223" t="s">
        <v>522</v>
      </c>
      <c r="C9" s="222">
        <v>10911798.359999999</v>
      </c>
      <c r="D9" s="247"/>
      <c r="E9" s="222"/>
    </row>
    <row r="10" spans="1:6" ht="11.25" customHeight="1" x14ac:dyDescent="0.2">
      <c r="A10" s="223" t="s">
        <v>523</v>
      </c>
      <c r="B10" s="223" t="s">
        <v>524</v>
      </c>
      <c r="C10" s="222">
        <v>-12430.26</v>
      </c>
      <c r="D10" s="247"/>
      <c r="E10" s="222"/>
    </row>
    <row r="11" spans="1:6" ht="11.25" customHeight="1" x14ac:dyDescent="0.2">
      <c r="A11" s="223" t="s">
        <v>525</v>
      </c>
      <c r="B11" s="223" t="s">
        <v>526</v>
      </c>
      <c r="C11" s="222">
        <v>-1466.88</v>
      </c>
      <c r="D11" s="247"/>
      <c r="E11" s="222"/>
    </row>
    <row r="12" spans="1:6" ht="11.25" customHeight="1" x14ac:dyDescent="0.2">
      <c r="A12" s="223" t="s">
        <v>527</v>
      </c>
      <c r="B12" s="223" t="s">
        <v>528</v>
      </c>
      <c r="C12" s="222">
        <v>2341992.09</v>
      </c>
      <c r="D12" s="247"/>
      <c r="E12" s="222"/>
    </row>
    <row r="13" spans="1:6" ht="11.25" customHeight="1" x14ac:dyDescent="0.2">
      <c r="A13" s="223" t="s">
        <v>529</v>
      </c>
      <c r="B13" s="223" t="s">
        <v>530</v>
      </c>
      <c r="C13" s="222">
        <v>-556.45000000000005</v>
      </c>
      <c r="D13" s="247"/>
      <c r="E13" s="222"/>
    </row>
    <row r="14" spans="1:6" ht="11.25" customHeight="1" x14ac:dyDescent="0.2">
      <c r="A14" s="223" t="s">
        <v>531</v>
      </c>
      <c r="B14" s="223" t="s">
        <v>532</v>
      </c>
      <c r="C14" s="222">
        <v>-520.92999999999995</v>
      </c>
      <c r="D14" s="247"/>
      <c r="E14" s="222"/>
    </row>
    <row r="15" spans="1:6" ht="11.25" customHeight="1" x14ac:dyDescent="0.2">
      <c r="A15" s="223" t="s">
        <v>533</v>
      </c>
      <c r="B15" s="223" t="s">
        <v>534</v>
      </c>
      <c r="C15" s="222">
        <v>-3193.3</v>
      </c>
      <c r="D15" s="247"/>
      <c r="E15" s="222"/>
    </row>
    <row r="16" spans="1:6" ht="11.25" customHeight="1" x14ac:dyDescent="0.2">
      <c r="A16" s="223" t="s">
        <v>535</v>
      </c>
      <c r="B16" s="223" t="s">
        <v>536</v>
      </c>
      <c r="C16" s="222">
        <v>48198.22</v>
      </c>
      <c r="D16" s="247"/>
      <c r="E16" s="222"/>
    </row>
    <row r="17" spans="1:6" ht="11.25" customHeight="1" x14ac:dyDescent="0.2">
      <c r="A17" s="223" t="s">
        <v>537</v>
      </c>
      <c r="B17" s="223" t="s">
        <v>538</v>
      </c>
      <c r="C17" s="222">
        <v>-8779.14</v>
      </c>
      <c r="D17" s="247"/>
      <c r="E17" s="222"/>
    </row>
    <row r="18" spans="1:6" x14ac:dyDescent="0.2">
      <c r="A18" s="223" t="s">
        <v>539</v>
      </c>
      <c r="B18" s="223" t="s">
        <v>540</v>
      </c>
      <c r="C18" s="222">
        <v>-1230.23</v>
      </c>
      <c r="D18" s="247"/>
      <c r="E18" s="222"/>
    </row>
    <row r="19" spans="1:6" x14ac:dyDescent="0.2">
      <c r="A19" s="223" t="s">
        <v>541</v>
      </c>
      <c r="B19" s="223" t="s">
        <v>542</v>
      </c>
      <c r="C19" s="222">
        <v>4852.3500000000004</v>
      </c>
      <c r="D19" s="247"/>
      <c r="E19" s="222"/>
    </row>
    <row r="20" spans="1:6" x14ac:dyDescent="0.2">
      <c r="A20" s="223" t="s">
        <v>543</v>
      </c>
      <c r="B20" s="223" t="s">
        <v>544</v>
      </c>
      <c r="C20" s="222">
        <v>-165.28</v>
      </c>
      <c r="D20" s="247"/>
      <c r="E20" s="222"/>
    </row>
    <row r="21" spans="1:6" x14ac:dyDescent="0.2">
      <c r="A21" s="223" t="s">
        <v>545</v>
      </c>
      <c r="B21" s="223" t="s">
        <v>546</v>
      </c>
      <c r="C21" s="222">
        <v>-737.27</v>
      </c>
      <c r="D21" s="247"/>
      <c r="E21" s="222"/>
    </row>
    <row r="22" spans="1:6" x14ac:dyDescent="0.2">
      <c r="A22" s="223"/>
      <c r="B22" s="223"/>
      <c r="C22" s="222"/>
      <c r="D22" s="247"/>
      <c r="E22" s="222"/>
    </row>
    <row r="23" spans="1:6" x14ac:dyDescent="0.2">
      <c r="A23" s="248"/>
      <c r="B23" s="248"/>
      <c r="C23" s="246"/>
      <c r="D23" s="247"/>
      <c r="E23" s="246"/>
    </row>
    <row r="24" spans="1:6" x14ac:dyDescent="0.2">
      <c r="A24" s="245"/>
      <c r="B24" s="245" t="s">
        <v>251</v>
      </c>
      <c r="C24" s="232">
        <f>SUM(C8:C23)</f>
        <v>13277619.529999999</v>
      </c>
      <c r="D24" s="244"/>
      <c r="E24" s="232"/>
    </row>
    <row r="25" spans="1:6" x14ac:dyDescent="0.2">
      <c r="A25" s="243"/>
      <c r="B25" s="243"/>
      <c r="C25" s="242"/>
      <c r="D25" s="243"/>
      <c r="E25" s="242"/>
    </row>
    <row r="26" spans="1:6" x14ac:dyDescent="0.2">
      <c r="A26" s="243"/>
      <c r="B26" s="243"/>
      <c r="C26" s="242"/>
      <c r="D26" s="243"/>
      <c r="E26" s="242"/>
    </row>
    <row r="27" spans="1:6" ht="11.25" customHeight="1" x14ac:dyDescent="0.2">
      <c r="A27" s="217" t="s">
        <v>250</v>
      </c>
      <c r="B27" s="230"/>
      <c r="C27" s="229"/>
      <c r="D27" s="190" t="s">
        <v>245</v>
      </c>
    </row>
    <row r="28" spans="1:6" x14ac:dyDescent="0.2">
      <c r="A28" s="89"/>
      <c r="B28" s="89"/>
      <c r="C28" s="7"/>
      <c r="D28" s="241"/>
      <c r="E28" s="4"/>
      <c r="F28" s="89"/>
    </row>
    <row r="29" spans="1:6" ht="15" customHeight="1" x14ac:dyDescent="0.2">
      <c r="A29" s="228" t="s">
        <v>45</v>
      </c>
      <c r="B29" s="227" t="s">
        <v>46</v>
      </c>
      <c r="C29" s="225" t="s">
        <v>244</v>
      </c>
      <c r="D29" s="226" t="s">
        <v>243</v>
      </c>
      <c r="E29" s="240"/>
    </row>
    <row r="30" spans="1:6" ht="11.25" customHeight="1" x14ac:dyDescent="0.2">
      <c r="A30" s="238" t="s">
        <v>548</v>
      </c>
      <c r="B30" s="237" t="s">
        <v>548</v>
      </c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ht="11.25" customHeight="1" x14ac:dyDescent="0.2">
      <c r="A52" s="238"/>
      <c r="B52" s="237"/>
      <c r="C52" s="236"/>
      <c r="D52" s="222"/>
      <c r="E52" s="10"/>
    </row>
    <row r="53" spans="1:6" ht="11.25" customHeight="1" x14ac:dyDescent="0.2">
      <c r="A53" s="238"/>
      <c r="B53" s="237"/>
      <c r="C53" s="236"/>
      <c r="D53" s="222"/>
      <c r="E53" s="10"/>
    </row>
    <row r="54" spans="1:6" ht="11.25" customHeight="1" x14ac:dyDescent="0.2">
      <c r="A54" s="238"/>
      <c r="B54" s="237"/>
      <c r="C54" s="236"/>
      <c r="D54" s="222"/>
      <c r="E54" s="10"/>
    </row>
    <row r="55" spans="1:6" x14ac:dyDescent="0.2">
      <c r="A55" s="235"/>
      <c r="B55" s="235" t="s">
        <v>249</v>
      </c>
      <c r="C55" s="234">
        <f>SUM(C30:C54)</f>
        <v>0</v>
      </c>
      <c r="D55" s="239"/>
      <c r="E55" s="11"/>
    </row>
    <row r="56" spans="1:6" x14ac:dyDescent="0.2">
      <c r="A56" s="60"/>
      <c r="B56" s="60"/>
      <c r="C56" s="231"/>
      <c r="D56" s="60"/>
      <c r="E56" s="231"/>
      <c r="F56" s="89"/>
    </row>
    <row r="57" spans="1:6" x14ac:dyDescent="0.2">
      <c r="A57" s="60"/>
      <c r="B57" s="60"/>
      <c r="C57" s="231"/>
      <c r="D57" s="60"/>
      <c r="E57" s="231"/>
      <c r="F57" s="89"/>
    </row>
    <row r="58" spans="1:6" ht="11.25" customHeight="1" x14ac:dyDescent="0.2">
      <c r="A58" s="217" t="s">
        <v>248</v>
      </c>
      <c r="B58" s="230"/>
      <c r="C58" s="229"/>
      <c r="D58" s="89"/>
      <c r="E58" s="190" t="s">
        <v>245</v>
      </c>
    </row>
    <row r="59" spans="1:6" x14ac:dyDescent="0.2">
      <c r="A59" s="89"/>
      <c r="B59" s="89"/>
      <c r="C59" s="7"/>
      <c r="D59" s="89"/>
      <c r="E59" s="7"/>
      <c r="F59" s="89"/>
    </row>
    <row r="60" spans="1:6" ht="15" customHeight="1" x14ac:dyDescent="0.2">
      <c r="A60" s="228" t="s">
        <v>45</v>
      </c>
      <c r="B60" s="227" t="s">
        <v>46</v>
      </c>
      <c r="C60" s="225" t="s">
        <v>244</v>
      </c>
      <c r="D60" s="226" t="s">
        <v>243</v>
      </c>
      <c r="E60" s="225" t="s">
        <v>242</v>
      </c>
      <c r="F60" s="224"/>
    </row>
    <row r="61" spans="1:6" x14ac:dyDescent="0.2">
      <c r="A61" s="238" t="s">
        <v>548</v>
      </c>
      <c r="B61" s="237" t="s">
        <v>548</v>
      </c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8"/>
      <c r="B65" s="237"/>
      <c r="C65" s="236"/>
      <c r="D65" s="236"/>
      <c r="E65" s="222"/>
      <c r="F65" s="10"/>
    </row>
    <row r="66" spans="1:6" x14ac:dyDescent="0.2">
      <c r="A66" s="238"/>
      <c r="B66" s="237"/>
      <c r="C66" s="236"/>
      <c r="D66" s="236"/>
      <c r="E66" s="222"/>
      <c r="F66" s="10"/>
    </row>
    <row r="67" spans="1:6" x14ac:dyDescent="0.2">
      <c r="A67" s="238"/>
      <c r="B67" s="237"/>
      <c r="C67" s="236"/>
      <c r="D67" s="236"/>
      <c r="E67" s="222"/>
      <c r="F67" s="10"/>
    </row>
    <row r="68" spans="1:6" x14ac:dyDescent="0.2">
      <c r="A68" s="235"/>
      <c r="B68" s="235" t="s">
        <v>247</v>
      </c>
      <c r="C68" s="234">
        <f>SUM(C61:C67)</f>
        <v>0</v>
      </c>
      <c r="D68" s="233"/>
      <c r="E68" s="232"/>
      <c r="F68" s="11"/>
    </row>
    <row r="69" spans="1:6" x14ac:dyDescent="0.2">
      <c r="A69" s="60"/>
      <c r="B69" s="60"/>
      <c r="C69" s="231"/>
      <c r="D69" s="60"/>
      <c r="E69" s="231"/>
      <c r="F69" s="89"/>
    </row>
    <row r="70" spans="1:6" x14ac:dyDescent="0.2">
      <c r="A70" s="60"/>
      <c r="B70" s="60"/>
      <c r="C70" s="231"/>
      <c r="D70" s="60"/>
      <c r="E70" s="231"/>
      <c r="F70" s="89"/>
    </row>
    <row r="71" spans="1:6" ht="11.25" customHeight="1" x14ac:dyDescent="0.2">
      <c r="A71" s="217" t="s">
        <v>246</v>
      </c>
      <c r="B71" s="230"/>
      <c r="C71" s="229"/>
      <c r="D71" s="89"/>
      <c r="E71" s="190" t="s">
        <v>245</v>
      </c>
    </row>
    <row r="72" spans="1:6" x14ac:dyDescent="0.2">
      <c r="A72" s="89"/>
      <c r="B72" s="89"/>
      <c r="C72" s="7"/>
      <c r="D72" s="89"/>
      <c r="E72" s="7"/>
      <c r="F72" s="89"/>
    </row>
    <row r="73" spans="1:6" ht="15" customHeight="1" x14ac:dyDescent="0.2">
      <c r="A73" s="228" t="s">
        <v>45</v>
      </c>
      <c r="B73" s="227" t="s">
        <v>46</v>
      </c>
      <c r="C73" s="225" t="s">
        <v>244</v>
      </c>
      <c r="D73" s="226" t="s">
        <v>243</v>
      </c>
      <c r="E73" s="225" t="s">
        <v>242</v>
      </c>
      <c r="F73" s="224"/>
    </row>
    <row r="74" spans="1:6" x14ac:dyDescent="0.2">
      <c r="A74" s="223" t="s">
        <v>548</v>
      </c>
      <c r="B74" s="223" t="s">
        <v>548</v>
      </c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3"/>
      <c r="B78" s="223"/>
      <c r="C78" s="222"/>
      <c r="D78" s="222"/>
      <c r="E78" s="222"/>
      <c r="F78" s="10"/>
    </row>
    <row r="79" spans="1:6" x14ac:dyDescent="0.2">
      <c r="A79" s="223"/>
      <c r="B79" s="223"/>
      <c r="C79" s="222"/>
      <c r="D79" s="222"/>
      <c r="E79" s="222"/>
      <c r="F79" s="10"/>
    </row>
    <row r="80" spans="1:6" x14ac:dyDescent="0.2">
      <c r="A80" s="223"/>
      <c r="B80" s="223"/>
      <c r="C80" s="222"/>
      <c r="D80" s="222"/>
      <c r="E80" s="222"/>
      <c r="F80" s="10"/>
    </row>
    <row r="81" spans="1:6" x14ac:dyDescent="0.2">
      <c r="A81" s="221"/>
      <c r="B81" s="221" t="s">
        <v>241</v>
      </c>
      <c r="C81" s="220">
        <f>SUM(C74:C80)</f>
        <v>0</v>
      </c>
      <c r="D81" s="219"/>
      <c r="E81" s="218"/>
      <c r="F81" s="11"/>
    </row>
  </sheetData>
  <dataValidations count="5">
    <dataValidation allowBlank="1" showInputMessage="1" showErrorMessage="1" prompt="Saldo final de la Información Financiera Trimestral que se presenta (trimestral: 1er, 2do, 3ro. o 4to.)." sqref="C7 C29 C60 C73"/>
    <dataValidation allowBlank="1" showInputMessage="1" showErrorMessage="1" prompt="Corresponde al número de la cuenta de acuerdo al Plan de Cuentas emitido por el CONAC (DOF 23/12/2015)." sqref="A7 A29 A60 A73"/>
    <dataValidation allowBlank="1" showInputMessage="1" showErrorMessage="1" prompt="Corresponde al nombre o descripción de la cuenta de acuerdo al Plan de Cuentas emitido por el CONAC." sqref="B7 B29 B60 B73"/>
    <dataValidation allowBlank="1" showInputMessage="1" showErrorMessage="1" prompt="Especificar el tipo de instrumento de inversión: Bondes, Petrobonos, Cetes, Mesa de dinero, etc." sqref="D7 D29 D60 D73"/>
    <dataValidation allowBlank="1" showInputMessage="1" showErrorMessage="1" prompt="En los casos en que la inversión se localice en dos o mas tipos de instrumentos, se detallará cada una de ellas y el importe invertido." sqref="E7 E60 E73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548</v>
      </c>
      <c r="B8" s="287" t="s">
        <v>548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548</v>
      </c>
      <c r="B17" s="287" t="s">
        <v>548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9" zoomScaleNormal="100" zoomScaleSheetLayoutView="100" workbookViewId="0">
      <selection activeCell="A41" sqref="A41:J4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665</v>
      </c>
      <c r="B8" s="223" t="s">
        <v>666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667</v>
      </c>
      <c r="B9" s="223" t="s">
        <v>668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669</v>
      </c>
      <c r="B10" s="223" t="s">
        <v>670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671</v>
      </c>
      <c r="B11" s="223" t="s">
        <v>672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673</v>
      </c>
      <c r="B12" s="223" t="s">
        <v>674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675</v>
      </c>
      <c r="B13" s="223" t="s">
        <v>676</v>
      </c>
      <c r="C13" s="222">
        <v>-34590</v>
      </c>
      <c r="D13" s="222">
        <v>-34590</v>
      </c>
      <c r="E13" s="222"/>
      <c r="F13" s="222"/>
      <c r="G13" s="222"/>
      <c r="H13" s="324"/>
    </row>
    <row r="14" spans="1:8" x14ac:dyDescent="0.2">
      <c r="A14" s="223" t="s">
        <v>677</v>
      </c>
      <c r="B14" s="223" t="s">
        <v>678</v>
      </c>
      <c r="C14" s="222">
        <v>-636661.93000000005</v>
      </c>
      <c r="D14" s="222">
        <v>-636661.93000000005</v>
      </c>
      <c r="E14" s="222"/>
      <c r="F14" s="222"/>
      <c r="G14" s="222"/>
      <c r="H14" s="324"/>
    </row>
    <row r="15" spans="1:8" x14ac:dyDescent="0.2">
      <c r="A15" s="223" t="s">
        <v>679</v>
      </c>
      <c r="B15" s="223" t="s">
        <v>680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681</v>
      </c>
      <c r="B16" s="223" t="s">
        <v>682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683</v>
      </c>
      <c r="B17" s="223" t="s">
        <v>684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685</v>
      </c>
      <c r="B18" s="223" t="s">
        <v>686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687</v>
      </c>
      <c r="B19" s="223" t="s">
        <v>688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689</v>
      </c>
      <c r="B20" s="223" t="s">
        <v>690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691</v>
      </c>
      <c r="B21" s="223" t="s">
        <v>692</v>
      </c>
      <c r="C21" s="222">
        <v>-30580</v>
      </c>
      <c r="D21" s="222">
        <v>-30580</v>
      </c>
      <c r="E21" s="222"/>
      <c r="F21" s="222"/>
      <c r="G21" s="222"/>
      <c r="H21" s="324"/>
    </row>
    <row r="22" spans="1:8" x14ac:dyDescent="0.2">
      <c r="A22" s="223" t="s">
        <v>693</v>
      </c>
      <c r="B22" s="223" t="s">
        <v>694</v>
      </c>
      <c r="C22" s="222">
        <v>15988.5</v>
      </c>
      <c r="D22" s="222">
        <v>15988.5</v>
      </c>
      <c r="E22" s="222"/>
      <c r="F22" s="222"/>
      <c r="G22" s="222"/>
      <c r="H22" s="324"/>
    </row>
    <row r="23" spans="1:8" x14ac:dyDescent="0.2">
      <c r="A23" s="223" t="s">
        <v>695</v>
      </c>
      <c r="B23" s="223" t="s">
        <v>696</v>
      </c>
      <c r="C23" s="222">
        <v>1286024.06</v>
      </c>
      <c r="D23" s="222">
        <v>1286024.06</v>
      </c>
      <c r="E23" s="222"/>
      <c r="F23" s="222"/>
      <c r="G23" s="222"/>
      <c r="H23" s="324"/>
    </row>
    <row r="24" spans="1:8" x14ac:dyDescent="0.2">
      <c r="A24" s="223" t="s">
        <v>697</v>
      </c>
      <c r="B24" s="223" t="s">
        <v>698</v>
      </c>
      <c r="C24" s="222">
        <v>131619</v>
      </c>
      <c r="D24" s="222">
        <v>131619</v>
      </c>
      <c r="E24" s="222"/>
      <c r="F24" s="222"/>
      <c r="G24" s="222"/>
      <c r="H24" s="324"/>
    </row>
    <row r="25" spans="1:8" x14ac:dyDescent="0.2">
      <c r="A25" s="223" t="s">
        <v>699</v>
      </c>
      <c r="B25" s="223" t="s">
        <v>700</v>
      </c>
      <c r="C25" s="222">
        <v>-9817.89</v>
      </c>
      <c r="D25" s="222">
        <v>-9817.89</v>
      </c>
      <c r="E25" s="222"/>
      <c r="F25" s="222"/>
      <c r="G25" s="222"/>
      <c r="H25" s="324"/>
    </row>
    <row r="26" spans="1:8" x14ac:dyDescent="0.2">
      <c r="A26" s="223" t="s">
        <v>701</v>
      </c>
      <c r="B26" s="223" t="s">
        <v>702</v>
      </c>
      <c r="C26" s="222">
        <v>-22286.6</v>
      </c>
      <c r="D26" s="222">
        <v>-22286.6</v>
      </c>
      <c r="E26" s="222"/>
      <c r="F26" s="222"/>
      <c r="G26" s="222"/>
      <c r="H26" s="324"/>
    </row>
    <row r="27" spans="1:8" x14ac:dyDescent="0.2">
      <c r="A27" s="223" t="s">
        <v>703</v>
      </c>
      <c r="B27" s="223" t="s">
        <v>704</v>
      </c>
      <c r="C27" s="222">
        <v>-198776.47</v>
      </c>
      <c r="D27" s="222">
        <v>-198776.47</v>
      </c>
      <c r="E27" s="222"/>
      <c r="F27" s="222"/>
      <c r="G27" s="222"/>
      <c r="H27" s="324"/>
    </row>
    <row r="28" spans="1:8" x14ac:dyDescent="0.2">
      <c r="A28" s="223" t="s">
        <v>705</v>
      </c>
      <c r="B28" s="223" t="s">
        <v>706</v>
      </c>
      <c r="C28" s="222">
        <v>0.01</v>
      </c>
      <c r="D28" s="222">
        <v>0.01</v>
      </c>
      <c r="E28" s="222"/>
      <c r="F28" s="222"/>
      <c r="G28" s="222"/>
      <c r="H28" s="324"/>
    </row>
    <row r="29" spans="1:8" x14ac:dyDescent="0.2">
      <c r="A29" s="223" t="s">
        <v>707</v>
      </c>
      <c r="B29" s="223" t="s">
        <v>708</v>
      </c>
      <c r="C29" s="222">
        <v>-15900</v>
      </c>
      <c r="D29" s="222">
        <v>-15900</v>
      </c>
      <c r="E29" s="222"/>
      <c r="F29" s="222"/>
      <c r="G29" s="222"/>
      <c r="H29" s="324"/>
    </row>
    <row r="30" spans="1:8" x14ac:dyDescent="0.2">
      <c r="A30" s="223" t="s">
        <v>709</v>
      </c>
      <c r="B30" s="223" t="s">
        <v>710</v>
      </c>
      <c r="C30" s="222">
        <v>-246.41</v>
      </c>
      <c r="D30" s="222">
        <v>-246.41</v>
      </c>
      <c r="E30" s="222"/>
      <c r="F30" s="222"/>
      <c r="G30" s="222"/>
      <c r="H30" s="324"/>
    </row>
    <row r="31" spans="1:8" x14ac:dyDescent="0.2">
      <c r="A31" s="223" t="s">
        <v>711</v>
      </c>
      <c r="B31" s="223" t="s">
        <v>712</v>
      </c>
      <c r="C31" s="222">
        <v>-4000</v>
      </c>
      <c r="D31" s="222">
        <v>-4000</v>
      </c>
      <c r="E31" s="222"/>
      <c r="F31" s="222"/>
      <c r="G31" s="222"/>
      <c r="H31" s="324"/>
    </row>
    <row r="32" spans="1:8" x14ac:dyDescent="0.2">
      <c r="A32" s="223" t="s">
        <v>713</v>
      </c>
      <c r="B32" s="223" t="s">
        <v>714</v>
      </c>
      <c r="C32" s="222">
        <v>0.01</v>
      </c>
      <c r="D32" s="222">
        <v>0.01</v>
      </c>
      <c r="E32" s="222"/>
      <c r="F32" s="222"/>
      <c r="G32" s="222"/>
      <c r="H32" s="324"/>
    </row>
    <row r="33" spans="1:8" x14ac:dyDescent="0.2">
      <c r="A33" s="223" t="s">
        <v>715</v>
      </c>
      <c r="B33" s="223" t="s">
        <v>716</v>
      </c>
      <c r="C33" s="222">
        <v>-97900.44</v>
      </c>
      <c r="D33" s="222">
        <v>-97900.44</v>
      </c>
      <c r="E33" s="222"/>
      <c r="F33" s="222"/>
      <c r="G33" s="222"/>
      <c r="H33" s="324"/>
    </row>
    <row r="34" spans="1:8" x14ac:dyDescent="0.2">
      <c r="A34" s="223" t="s">
        <v>717</v>
      </c>
      <c r="B34" s="223" t="s">
        <v>718</v>
      </c>
      <c r="C34" s="222">
        <v>-389351.12</v>
      </c>
      <c r="D34" s="222">
        <v>-389351.12</v>
      </c>
      <c r="E34" s="222"/>
      <c r="F34" s="222"/>
      <c r="G34" s="222"/>
      <c r="H34" s="324"/>
    </row>
    <row r="35" spans="1:8" x14ac:dyDescent="0.2">
      <c r="A35" s="223" t="s">
        <v>719</v>
      </c>
      <c r="B35" s="223" t="s">
        <v>720</v>
      </c>
      <c r="C35" s="222">
        <v>20905.02</v>
      </c>
      <c r="D35" s="222">
        <v>20905.02</v>
      </c>
      <c r="E35" s="222"/>
      <c r="F35" s="222"/>
      <c r="G35" s="222"/>
      <c r="H35" s="324"/>
    </row>
    <row r="36" spans="1:8" x14ac:dyDescent="0.2">
      <c r="A36" s="223" t="s">
        <v>721</v>
      </c>
      <c r="B36" s="223" t="s">
        <v>722</v>
      </c>
      <c r="C36" s="222">
        <v>169185.95</v>
      </c>
      <c r="D36" s="222">
        <v>169185.95</v>
      </c>
      <c r="E36" s="222"/>
      <c r="F36" s="222"/>
      <c r="G36" s="222"/>
      <c r="H36" s="324"/>
    </row>
    <row r="37" spans="1:8" x14ac:dyDescent="0.2">
      <c r="A37" s="223" t="s">
        <v>723</v>
      </c>
      <c r="B37" s="223" t="s">
        <v>724</v>
      </c>
      <c r="C37" s="222">
        <v>-36044.18</v>
      </c>
      <c r="D37" s="222">
        <v>-36044.18</v>
      </c>
      <c r="E37" s="222"/>
      <c r="F37" s="222"/>
      <c r="G37" s="222"/>
      <c r="H37" s="324"/>
    </row>
    <row r="38" spans="1:8" x14ac:dyDescent="0.2">
      <c r="A38" s="223" t="s">
        <v>725</v>
      </c>
      <c r="B38" s="223" t="s">
        <v>726</v>
      </c>
      <c r="C38" s="222">
        <v>-242103.61</v>
      </c>
      <c r="D38" s="222">
        <v>-242103.61</v>
      </c>
      <c r="E38" s="222"/>
      <c r="F38" s="222"/>
      <c r="G38" s="222"/>
      <c r="H38" s="324"/>
    </row>
    <row r="39" spans="1:8" x14ac:dyDescent="0.2">
      <c r="A39" s="223" t="s">
        <v>727</v>
      </c>
      <c r="B39" s="223" t="s">
        <v>728</v>
      </c>
      <c r="C39" s="222">
        <v>-190872.64</v>
      </c>
      <c r="D39" s="222">
        <v>-190872.64</v>
      </c>
      <c r="E39" s="222"/>
      <c r="F39" s="222"/>
      <c r="G39" s="222"/>
      <c r="H39" s="324"/>
    </row>
    <row r="40" spans="1:8" x14ac:dyDescent="0.2">
      <c r="A40" s="223" t="s">
        <v>729</v>
      </c>
      <c r="B40" s="223" t="s">
        <v>730</v>
      </c>
      <c r="C40" s="222">
        <v>-5273.79</v>
      </c>
      <c r="D40" s="222">
        <v>-5273.79</v>
      </c>
      <c r="E40" s="222"/>
      <c r="F40" s="222"/>
      <c r="G40" s="222"/>
      <c r="H40" s="324"/>
    </row>
    <row r="41" spans="1:8" x14ac:dyDescent="0.2">
      <c r="A41" s="223" t="s">
        <v>731</v>
      </c>
      <c r="B41" s="223" t="s">
        <v>732</v>
      </c>
      <c r="C41" s="222">
        <v>-5482490.5999999996</v>
      </c>
      <c r="D41" s="222">
        <v>-5482490.5999999996</v>
      </c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323"/>
      <c r="B43" s="323" t="s">
        <v>338</v>
      </c>
      <c r="C43" s="322">
        <f>SUM(C8:C42)</f>
        <v>-5779853.8099999996</v>
      </c>
      <c r="D43" s="322">
        <f>SUM(D8:D42)</f>
        <v>-5779853.8099999996</v>
      </c>
      <c r="E43" s="322">
        <f>SUM(E8:E42)</f>
        <v>0</v>
      </c>
      <c r="F43" s="322">
        <f>SUM(F8:F42)</f>
        <v>0</v>
      </c>
      <c r="G43" s="322">
        <f>SUM(G8:G42)</f>
        <v>0</v>
      </c>
      <c r="H43" s="322"/>
    </row>
    <row r="46" spans="1:8" x14ac:dyDescent="0.2">
      <c r="A46" s="217" t="s">
        <v>337</v>
      </c>
      <c r="B46" s="190"/>
      <c r="C46" s="23"/>
      <c r="D46" s="23"/>
      <c r="E46" s="23"/>
      <c r="F46" s="23"/>
      <c r="G46" s="23"/>
      <c r="H46" s="325" t="s">
        <v>336</v>
      </c>
    </row>
    <row r="47" spans="1:8" x14ac:dyDescent="0.2">
      <c r="A47" s="288"/>
    </row>
    <row r="48" spans="1:8" ht="15" customHeight="1" x14ac:dyDescent="0.2">
      <c r="A48" s="228" t="s">
        <v>45</v>
      </c>
      <c r="B48" s="227" t="s">
        <v>46</v>
      </c>
      <c r="C48" s="225" t="s">
        <v>244</v>
      </c>
      <c r="D48" s="267" t="s">
        <v>267</v>
      </c>
      <c r="E48" s="267" t="s">
        <v>266</v>
      </c>
      <c r="F48" s="267" t="s">
        <v>265</v>
      </c>
      <c r="G48" s="266" t="s">
        <v>264</v>
      </c>
      <c r="H48" s="227" t="s">
        <v>263</v>
      </c>
    </row>
    <row r="49" spans="1:8" x14ac:dyDescent="0.2">
      <c r="A49" s="223" t="s">
        <v>547</v>
      </c>
      <c r="B49" s="223" t="s">
        <v>547</v>
      </c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323"/>
      <c r="B63" s="323" t="s">
        <v>335</v>
      </c>
      <c r="C63" s="322">
        <f>SUM(C49:C62)</f>
        <v>0</v>
      </c>
      <c r="D63" s="322">
        <f>SUM(D49:D62)</f>
        <v>0</v>
      </c>
      <c r="E63" s="322">
        <f>SUM(E49:E62)</f>
        <v>0</v>
      </c>
      <c r="F63" s="322">
        <f>SUM(F49:F62)</f>
        <v>0</v>
      </c>
      <c r="G63" s="322">
        <f>SUM(G49:G62)</f>
        <v>0</v>
      </c>
      <c r="H63" s="322"/>
    </row>
  </sheetData>
  <dataValidations count="8">
    <dataValidation allowBlank="1" showInputMessage="1" showErrorMessage="1" prompt="Saldo final de la Información Financiera Trimestral que se presenta (trimestral: 1er, 2do, 3ro. o 4to.)." sqref="C7 C48"/>
    <dataValidation allowBlank="1" showInputMessage="1" showErrorMessage="1" prompt="Corresponde al número de la cuenta de acuerdo al Plan de Cuentas emitido por el CONAC (DOF 23/12/2015)." sqref="A7 A48"/>
    <dataValidation allowBlank="1" showInputMessage="1" showErrorMessage="1" prompt="Informar sobre la factibilidad de pago." sqref="H7 H48"/>
    <dataValidation allowBlank="1" showInputMessage="1" showErrorMessage="1" prompt="Importe de la cuentas por cobrar con vencimiento mayor a 365 días." sqref="G7 G48"/>
    <dataValidation allowBlank="1" showInputMessage="1" showErrorMessage="1" prompt="Importe de la cuentas por cobrar con fecha de vencimiento de 181 a 365 días." sqref="F7 F48"/>
    <dataValidation allowBlank="1" showInputMessage="1" showErrorMessage="1" prompt="Importe de la cuentas por cobrar con fecha de vencimiento de 91 a 180 días." sqref="E7 E48"/>
    <dataValidation allowBlank="1" showInputMessage="1" showErrorMessage="1" prompt="Importe de la cuentas por cobrar con fecha de vencimiento de 1 a 90 días." sqref="D7 D48"/>
    <dataValidation allowBlank="1" showInputMessage="1" showErrorMessage="1" prompt="Corresponde al nombre o descripción de la cuenta de acuerdo al Plan de Cuentas emitido por el CONAC." sqref="B7 B4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548</v>
      </c>
      <c r="B8" s="223" t="s">
        <v>548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548</v>
      </c>
      <c r="B16" s="330" t="s">
        <v>548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548</v>
      </c>
      <c r="B8" s="330" t="s">
        <v>548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548</v>
      </c>
      <c r="B16" s="276" t="s">
        <v>548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548</v>
      </c>
      <c r="B24" s="330" t="s">
        <v>548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733</v>
      </c>
      <c r="B8" s="238" t="s">
        <v>734</v>
      </c>
      <c r="C8" s="236">
        <v>-1205034.3700000001</v>
      </c>
      <c r="D8" s="222"/>
    </row>
    <row r="9" spans="1:4" x14ac:dyDescent="0.2">
      <c r="A9" s="238" t="s">
        <v>735</v>
      </c>
      <c r="B9" s="238" t="s">
        <v>736</v>
      </c>
      <c r="C9" s="236">
        <v>-92054.42</v>
      </c>
      <c r="D9" s="222"/>
    </row>
    <row r="10" spans="1:4" x14ac:dyDescent="0.2">
      <c r="A10" s="238" t="s">
        <v>737</v>
      </c>
      <c r="B10" s="238" t="s">
        <v>738</v>
      </c>
      <c r="C10" s="236">
        <v>-5913.04</v>
      </c>
      <c r="D10" s="222"/>
    </row>
    <row r="11" spans="1:4" x14ac:dyDescent="0.2">
      <c r="A11" s="238" t="s">
        <v>739</v>
      </c>
      <c r="B11" s="238" t="s">
        <v>740</v>
      </c>
      <c r="C11" s="236">
        <v>-884</v>
      </c>
      <c r="D11" s="222"/>
    </row>
    <row r="12" spans="1:4" x14ac:dyDescent="0.2">
      <c r="A12" s="238" t="s">
        <v>741</v>
      </c>
      <c r="B12" s="238" t="s">
        <v>742</v>
      </c>
      <c r="C12" s="236">
        <v>-26917.5</v>
      </c>
      <c r="D12" s="222"/>
    </row>
    <row r="13" spans="1:4" x14ac:dyDescent="0.2">
      <c r="A13" s="238" t="s">
        <v>743</v>
      </c>
      <c r="B13" s="238" t="s">
        <v>744</v>
      </c>
      <c r="C13" s="236">
        <v>-34.68</v>
      </c>
      <c r="D13" s="222"/>
    </row>
    <row r="14" spans="1:4" x14ac:dyDescent="0.2">
      <c r="A14" s="238" t="s">
        <v>745</v>
      </c>
      <c r="B14" s="238" t="s">
        <v>746</v>
      </c>
      <c r="C14" s="236">
        <v>-3920.25</v>
      </c>
      <c r="D14" s="222"/>
    </row>
    <row r="15" spans="1:4" x14ac:dyDescent="0.2">
      <c r="A15" s="238" t="s">
        <v>747</v>
      </c>
      <c r="B15" s="238" t="s">
        <v>748</v>
      </c>
      <c r="C15" s="236">
        <v>-57096</v>
      </c>
      <c r="D15" s="222"/>
    </row>
    <row r="16" spans="1:4" x14ac:dyDescent="0.2">
      <c r="A16" s="238" t="s">
        <v>749</v>
      </c>
      <c r="B16" s="238" t="s">
        <v>750</v>
      </c>
      <c r="C16" s="236">
        <v>-918</v>
      </c>
      <c r="D16" s="222"/>
    </row>
    <row r="17" spans="1:4" x14ac:dyDescent="0.2">
      <c r="A17" s="238" t="s">
        <v>751</v>
      </c>
      <c r="B17" s="238" t="s">
        <v>752</v>
      </c>
      <c r="C17" s="236">
        <v>-25804.28</v>
      </c>
      <c r="D17" s="222"/>
    </row>
    <row r="18" spans="1:4" x14ac:dyDescent="0.2">
      <c r="A18" s="238" t="s">
        <v>753</v>
      </c>
      <c r="B18" s="238" t="s">
        <v>754</v>
      </c>
      <c r="C18" s="236">
        <v>-4593.5600000000004</v>
      </c>
      <c r="D18" s="222"/>
    </row>
    <row r="19" spans="1:4" x14ac:dyDescent="0.2">
      <c r="A19" s="238" t="s">
        <v>755</v>
      </c>
      <c r="B19" s="238" t="s">
        <v>756</v>
      </c>
      <c r="C19" s="236">
        <v>-2398.29</v>
      </c>
      <c r="D19" s="222"/>
    </row>
    <row r="20" spans="1:4" x14ac:dyDescent="0.2">
      <c r="A20" s="238" t="s">
        <v>757</v>
      </c>
      <c r="B20" s="238" t="s">
        <v>758</v>
      </c>
      <c r="C20" s="236">
        <v>-3501.53</v>
      </c>
      <c r="D20" s="222"/>
    </row>
    <row r="21" spans="1:4" x14ac:dyDescent="0.2">
      <c r="A21" s="238" t="s">
        <v>759</v>
      </c>
      <c r="B21" s="238" t="s">
        <v>760</v>
      </c>
      <c r="C21" s="236">
        <v>-26735.57</v>
      </c>
      <c r="D21" s="222"/>
    </row>
    <row r="22" spans="1:4" x14ac:dyDescent="0.2">
      <c r="A22" s="238" t="s">
        <v>761</v>
      </c>
      <c r="B22" s="238" t="s">
        <v>762</v>
      </c>
      <c r="C22" s="236">
        <v>-215523.69</v>
      </c>
      <c r="D22" s="222"/>
    </row>
    <row r="23" spans="1:4" x14ac:dyDescent="0.2">
      <c r="A23" s="238" t="s">
        <v>763</v>
      </c>
      <c r="B23" s="238" t="s">
        <v>764</v>
      </c>
      <c r="C23" s="236">
        <v>-16977.41</v>
      </c>
      <c r="D23" s="222"/>
    </row>
    <row r="24" spans="1:4" x14ac:dyDescent="0.2">
      <c r="A24" s="238" t="s">
        <v>765</v>
      </c>
      <c r="B24" s="238" t="s">
        <v>766</v>
      </c>
      <c r="C24" s="236">
        <v>-27096.68</v>
      </c>
      <c r="D24" s="222"/>
    </row>
    <row r="25" spans="1:4" x14ac:dyDescent="0.2">
      <c r="A25" s="238" t="s">
        <v>767</v>
      </c>
      <c r="B25" s="238" t="s">
        <v>768</v>
      </c>
      <c r="C25" s="236">
        <v>-14172.55</v>
      </c>
      <c r="D25" s="222"/>
    </row>
    <row r="26" spans="1:4" x14ac:dyDescent="0.2">
      <c r="A26" s="238" t="s">
        <v>769</v>
      </c>
      <c r="B26" s="238" t="s">
        <v>770</v>
      </c>
      <c r="C26" s="236">
        <v>-8493.09</v>
      </c>
      <c r="D26" s="222"/>
    </row>
    <row r="27" spans="1:4" x14ac:dyDescent="0.2">
      <c r="A27" s="238" t="s">
        <v>771</v>
      </c>
      <c r="B27" s="238" t="s">
        <v>772</v>
      </c>
      <c r="C27" s="236">
        <v>-35000</v>
      </c>
      <c r="D27" s="222"/>
    </row>
    <row r="28" spans="1:4" x14ac:dyDescent="0.2">
      <c r="A28" s="238" t="s">
        <v>773</v>
      </c>
      <c r="B28" s="238" t="s">
        <v>774</v>
      </c>
      <c r="C28" s="236">
        <v>-163.41</v>
      </c>
      <c r="D28" s="222"/>
    </row>
    <row r="29" spans="1:4" x14ac:dyDescent="0.2">
      <c r="A29" s="238" t="s">
        <v>775</v>
      </c>
      <c r="B29" s="238" t="s">
        <v>776</v>
      </c>
      <c r="C29" s="236">
        <v>-196911.41</v>
      </c>
      <c r="D29" s="222"/>
    </row>
    <row r="30" spans="1:4" x14ac:dyDescent="0.2">
      <c r="A30" s="238" t="s">
        <v>777</v>
      </c>
      <c r="B30" s="238" t="s">
        <v>778</v>
      </c>
      <c r="C30" s="236">
        <v>-34408</v>
      </c>
      <c r="D30" s="222"/>
    </row>
    <row r="31" spans="1:4" x14ac:dyDescent="0.2">
      <c r="A31" s="238" t="s">
        <v>779</v>
      </c>
      <c r="B31" s="238" t="s">
        <v>780</v>
      </c>
      <c r="C31" s="236">
        <v>-15482.87</v>
      </c>
      <c r="D31" s="222"/>
    </row>
    <row r="32" spans="1:4" x14ac:dyDescent="0.2">
      <c r="A32" s="238" t="s">
        <v>781</v>
      </c>
      <c r="B32" s="238" t="s">
        <v>782</v>
      </c>
      <c r="C32" s="236">
        <v>-32124.560000000001</v>
      </c>
      <c r="D32" s="222"/>
    </row>
    <row r="33" spans="1:4" x14ac:dyDescent="0.2">
      <c r="A33" s="238" t="s">
        <v>783</v>
      </c>
      <c r="B33" s="238" t="s">
        <v>784</v>
      </c>
      <c r="C33" s="236">
        <v>-698.88</v>
      </c>
      <c r="D33" s="222"/>
    </row>
    <row r="34" spans="1:4" x14ac:dyDescent="0.2">
      <c r="A34" s="238" t="s">
        <v>785</v>
      </c>
      <c r="B34" s="238" t="s">
        <v>786</v>
      </c>
      <c r="C34" s="236">
        <v>-35794.75</v>
      </c>
      <c r="D34" s="222"/>
    </row>
    <row r="35" spans="1:4" x14ac:dyDescent="0.2">
      <c r="A35" s="238" t="s">
        <v>787</v>
      </c>
      <c r="B35" s="238" t="s">
        <v>788</v>
      </c>
      <c r="C35" s="236">
        <v>-16705.7</v>
      </c>
      <c r="D35" s="222"/>
    </row>
    <row r="36" spans="1:4" x14ac:dyDescent="0.2">
      <c r="A36" s="238" t="s">
        <v>789</v>
      </c>
      <c r="B36" s="238" t="s">
        <v>790</v>
      </c>
      <c r="C36" s="236">
        <v>-4778.3999999999996</v>
      </c>
      <c r="D36" s="222"/>
    </row>
    <row r="37" spans="1:4" x14ac:dyDescent="0.2">
      <c r="A37" s="238" t="s">
        <v>791</v>
      </c>
      <c r="B37" s="238" t="s">
        <v>792</v>
      </c>
      <c r="C37" s="236">
        <v>-8736</v>
      </c>
      <c r="D37" s="222"/>
    </row>
    <row r="38" spans="1:4" x14ac:dyDescent="0.2">
      <c r="A38" s="238" t="s">
        <v>793</v>
      </c>
      <c r="B38" s="238" t="s">
        <v>794</v>
      </c>
      <c r="C38" s="236">
        <v>-4252</v>
      </c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-2123124.89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795</v>
      </c>
      <c r="B52" s="238" t="s">
        <v>796</v>
      </c>
      <c r="C52" s="236">
        <v>-4305429.41</v>
      </c>
      <c r="D52" s="222"/>
    </row>
    <row r="53" spans="1:4" x14ac:dyDescent="0.2">
      <c r="A53" s="238" t="s">
        <v>797</v>
      </c>
      <c r="B53" s="238" t="s">
        <v>798</v>
      </c>
      <c r="C53" s="236">
        <v>-6705308.1500000004</v>
      </c>
      <c r="D53" s="222"/>
    </row>
    <row r="54" spans="1:4" x14ac:dyDescent="0.2">
      <c r="A54" s="238" t="s">
        <v>799</v>
      </c>
      <c r="B54" s="238" t="s">
        <v>800</v>
      </c>
      <c r="C54" s="236">
        <v>-56130.720000000001</v>
      </c>
      <c r="D54" s="222"/>
    </row>
    <row r="55" spans="1:4" x14ac:dyDescent="0.2">
      <c r="A55" s="238" t="s">
        <v>801</v>
      </c>
      <c r="B55" s="238" t="s">
        <v>802</v>
      </c>
      <c r="C55" s="236">
        <v>-533799.11</v>
      </c>
      <c r="D55" s="222"/>
    </row>
    <row r="56" spans="1:4" x14ac:dyDescent="0.2">
      <c r="A56" s="238" t="s">
        <v>803</v>
      </c>
      <c r="B56" s="238" t="s">
        <v>804</v>
      </c>
      <c r="C56" s="236">
        <v>-114902</v>
      </c>
      <c r="D56" s="222"/>
    </row>
    <row r="57" spans="1:4" x14ac:dyDescent="0.2">
      <c r="A57" s="238" t="s">
        <v>805</v>
      </c>
      <c r="B57" s="238" t="s">
        <v>806</v>
      </c>
      <c r="C57" s="236">
        <v>-1782476</v>
      </c>
      <c r="D57" s="222"/>
    </row>
    <row r="58" spans="1:4" x14ac:dyDescent="0.2">
      <c r="A58" s="238" t="s">
        <v>807</v>
      </c>
      <c r="B58" s="238" t="s">
        <v>808</v>
      </c>
      <c r="C58" s="236">
        <v>-610340</v>
      </c>
      <c r="D58" s="222"/>
    </row>
    <row r="59" spans="1:4" x14ac:dyDescent="0.2">
      <c r="A59" s="238" t="s">
        <v>809</v>
      </c>
      <c r="B59" s="238" t="s">
        <v>810</v>
      </c>
      <c r="C59" s="236">
        <v>-16237</v>
      </c>
      <c r="D59" s="222"/>
    </row>
    <row r="60" spans="1:4" x14ac:dyDescent="0.2">
      <c r="A60" s="238" t="s">
        <v>811</v>
      </c>
      <c r="B60" s="238" t="s">
        <v>812</v>
      </c>
      <c r="C60" s="236">
        <v>-25000</v>
      </c>
      <c r="D60" s="222"/>
    </row>
    <row r="61" spans="1:4" x14ac:dyDescent="0.2">
      <c r="A61" s="238" t="s">
        <v>813</v>
      </c>
      <c r="B61" s="238" t="s">
        <v>814</v>
      </c>
      <c r="C61" s="236">
        <v>-914.94</v>
      </c>
      <c r="D61" s="222"/>
    </row>
    <row r="62" spans="1:4" x14ac:dyDescent="0.2">
      <c r="A62" s="238" t="s">
        <v>815</v>
      </c>
      <c r="B62" s="238" t="s">
        <v>816</v>
      </c>
      <c r="C62" s="236">
        <v>-75449.97</v>
      </c>
      <c r="D62" s="222"/>
    </row>
    <row r="63" spans="1:4" x14ac:dyDescent="0.2">
      <c r="A63" s="238" t="s">
        <v>817</v>
      </c>
      <c r="B63" s="238" t="s">
        <v>818</v>
      </c>
      <c r="C63" s="236">
        <v>-67060.41</v>
      </c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-14293047.710000001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547</v>
      </c>
      <c r="B8" s="344" t="s">
        <v>547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819</v>
      </c>
      <c r="B8" s="238" t="s">
        <v>820</v>
      </c>
      <c r="C8" s="254">
        <v>4137956.78</v>
      </c>
      <c r="D8" s="352">
        <f>C8/C109</f>
        <v>0.40437122511292162</v>
      </c>
      <c r="E8" s="351"/>
    </row>
    <row r="9" spans="1:8" x14ac:dyDescent="0.2">
      <c r="A9" s="238" t="s">
        <v>821</v>
      </c>
      <c r="B9" s="238" t="s">
        <v>822</v>
      </c>
      <c r="C9" s="254">
        <v>403095.87</v>
      </c>
      <c r="D9" s="352">
        <f>C9/C109</f>
        <v>3.9391511186798567E-2</v>
      </c>
      <c r="E9" s="351"/>
    </row>
    <row r="10" spans="1:8" x14ac:dyDescent="0.2">
      <c r="A10" s="238" t="s">
        <v>823</v>
      </c>
      <c r="B10" s="238" t="s">
        <v>824</v>
      </c>
      <c r="C10" s="254">
        <v>119953.01</v>
      </c>
      <c r="D10" s="352">
        <f>C10/C109</f>
        <v>1.1722100589383763E-2</v>
      </c>
      <c r="E10" s="351"/>
    </row>
    <row r="11" spans="1:8" x14ac:dyDescent="0.2">
      <c r="A11" s="238" t="s">
        <v>825</v>
      </c>
      <c r="B11" s="238" t="s">
        <v>826</v>
      </c>
      <c r="C11" s="254">
        <v>21186.57</v>
      </c>
      <c r="D11" s="352">
        <f>C11/C109</f>
        <v>2.0704032744490561E-3</v>
      </c>
      <c r="E11" s="351"/>
    </row>
    <row r="12" spans="1:8" x14ac:dyDescent="0.2">
      <c r="A12" s="238" t="s">
        <v>827</v>
      </c>
      <c r="B12" s="238" t="s">
        <v>828</v>
      </c>
      <c r="C12" s="254">
        <v>5882.23</v>
      </c>
      <c r="D12" s="352">
        <f>C12/C109</f>
        <v>5.7482585680751865E-4</v>
      </c>
      <c r="E12" s="351"/>
    </row>
    <row r="13" spans="1:8" x14ac:dyDescent="0.2">
      <c r="A13" s="238" t="s">
        <v>829</v>
      </c>
      <c r="B13" s="238" t="s">
        <v>830</v>
      </c>
      <c r="C13" s="254">
        <v>15055.42</v>
      </c>
      <c r="D13" s="352">
        <f>C13/C109</f>
        <v>1.4712523483605797E-3</v>
      </c>
      <c r="E13" s="351"/>
    </row>
    <row r="14" spans="1:8" x14ac:dyDescent="0.2">
      <c r="A14" s="238" t="s">
        <v>831</v>
      </c>
      <c r="B14" s="238" t="s">
        <v>832</v>
      </c>
      <c r="C14" s="254">
        <v>50451.3</v>
      </c>
      <c r="D14" s="352">
        <f>C14/C109</f>
        <v>4.9302240391064555E-3</v>
      </c>
      <c r="E14" s="351"/>
    </row>
    <row r="15" spans="1:8" x14ac:dyDescent="0.2">
      <c r="A15" s="238" t="s">
        <v>833</v>
      </c>
      <c r="B15" s="238" t="s">
        <v>834</v>
      </c>
      <c r="C15" s="254">
        <v>2250.3000000000002</v>
      </c>
      <c r="D15" s="352">
        <f>C15/C109</f>
        <v>2.1990480235794236E-4</v>
      </c>
      <c r="E15" s="351"/>
    </row>
    <row r="16" spans="1:8" x14ac:dyDescent="0.2">
      <c r="A16" s="238" t="s">
        <v>835</v>
      </c>
      <c r="B16" s="238" t="s">
        <v>836</v>
      </c>
      <c r="C16" s="254">
        <v>24360.42</v>
      </c>
      <c r="D16" s="352">
        <f>C16/C109</f>
        <v>2.3805596344738324E-3</v>
      </c>
      <c r="E16" s="351"/>
    </row>
    <row r="17" spans="1:5" x14ac:dyDescent="0.2">
      <c r="A17" s="238" t="s">
        <v>837</v>
      </c>
      <c r="B17" s="238" t="s">
        <v>838</v>
      </c>
      <c r="C17" s="254">
        <v>120794.59</v>
      </c>
      <c r="D17" s="352">
        <f>C17/C109</f>
        <v>1.1804341838803127E-2</v>
      </c>
      <c r="E17" s="351"/>
    </row>
    <row r="18" spans="1:5" x14ac:dyDescent="0.2">
      <c r="A18" s="238" t="s">
        <v>839</v>
      </c>
      <c r="B18" s="238" t="s">
        <v>840</v>
      </c>
      <c r="C18" s="254">
        <v>394742.62</v>
      </c>
      <c r="D18" s="352">
        <f>C18/C109</f>
        <v>3.8575211231105334E-2</v>
      </c>
      <c r="E18" s="351"/>
    </row>
    <row r="19" spans="1:5" x14ac:dyDescent="0.2">
      <c r="A19" s="238" t="s">
        <v>841</v>
      </c>
      <c r="B19" s="238" t="s">
        <v>842</v>
      </c>
      <c r="C19" s="254">
        <v>38409.050000000003</v>
      </c>
      <c r="D19" s="352">
        <f>C19/C109</f>
        <v>3.7534260094237771E-3</v>
      </c>
      <c r="E19" s="351"/>
    </row>
    <row r="20" spans="1:5" x14ac:dyDescent="0.2">
      <c r="A20" s="238" t="s">
        <v>843</v>
      </c>
      <c r="B20" s="238" t="s">
        <v>844</v>
      </c>
      <c r="C20" s="254">
        <v>385</v>
      </c>
      <c r="D20" s="352">
        <f>C20/C109</f>
        <v>3.7623138651649917E-5</v>
      </c>
      <c r="E20" s="351"/>
    </row>
    <row r="21" spans="1:5" x14ac:dyDescent="0.2">
      <c r="A21" s="238" t="s">
        <v>845</v>
      </c>
      <c r="B21" s="238" t="s">
        <v>846</v>
      </c>
      <c r="C21" s="254">
        <v>28611.279999999999</v>
      </c>
      <c r="D21" s="352">
        <f>C21/C109</f>
        <v>2.7959640375095534E-3</v>
      </c>
      <c r="E21" s="351"/>
    </row>
    <row r="22" spans="1:5" x14ac:dyDescent="0.2">
      <c r="A22" s="238" t="s">
        <v>847</v>
      </c>
      <c r="B22" s="238" t="s">
        <v>848</v>
      </c>
      <c r="C22" s="254">
        <v>35300.6</v>
      </c>
      <c r="D22" s="352">
        <f>C22/C109</f>
        <v>3.4496606968478778E-3</v>
      </c>
      <c r="E22" s="351"/>
    </row>
    <row r="23" spans="1:5" x14ac:dyDescent="0.2">
      <c r="A23" s="238" t="s">
        <v>849</v>
      </c>
      <c r="B23" s="238" t="s">
        <v>850</v>
      </c>
      <c r="C23" s="254">
        <v>96027.98</v>
      </c>
      <c r="D23" s="352">
        <f>C23/C109</f>
        <v>9.3840883272152328E-3</v>
      </c>
      <c r="E23" s="351"/>
    </row>
    <row r="24" spans="1:5" x14ac:dyDescent="0.2">
      <c r="A24" s="238" t="s">
        <v>851</v>
      </c>
      <c r="B24" s="238" t="s">
        <v>852</v>
      </c>
      <c r="C24" s="254">
        <v>6560</v>
      </c>
      <c r="D24" s="352">
        <f>C24/C109</f>
        <v>6.4105919364889209E-4</v>
      </c>
      <c r="E24" s="351"/>
    </row>
    <row r="25" spans="1:5" x14ac:dyDescent="0.2">
      <c r="A25" s="238" t="s">
        <v>853</v>
      </c>
      <c r="B25" s="238" t="s">
        <v>854</v>
      </c>
      <c r="C25" s="254">
        <v>2350</v>
      </c>
      <c r="D25" s="352">
        <f>C25/C109</f>
        <v>2.2964772943214883E-4</v>
      </c>
      <c r="E25" s="351"/>
    </row>
    <row r="26" spans="1:5" x14ac:dyDescent="0.2">
      <c r="A26" s="238" t="s">
        <v>855</v>
      </c>
      <c r="B26" s="238" t="s">
        <v>856</v>
      </c>
      <c r="C26" s="254">
        <v>13060</v>
      </c>
      <c r="D26" s="352">
        <f>C26/C109</f>
        <v>1.2762550410144102E-3</v>
      </c>
      <c r="E26" s="351"/>
    </row>
    <row r="27" spans="1:5" x14ac:dyDescent="0.2">
      <c r="A27" s="238" t="s">
        <v>857</v>
      </c>
      <c r="B27" s="238" t="s">
        <v>858</v>
      </c>
      <c r="C27" s="254">
        <v>137223.76999999999</v>
      </c>
      <c r="D27" s="352">
        <f>C27/C109</f>
        <v>1.3409841363667838E-2</v>
      </c>
      <c r="E27" s="351"/>
    </row>
    <row r="28" spans="1:5" x14ac:dyDescent="0.2">
      <c r="A28" s="238" t="s">
        <v>859</v>
      </c>
      <c r="B28" s="238" t="s">
        <v>860</v>
      </c>
      <c r="C28" s="254">
        <v>1322.4</v>
      </c>
      <c r="D28" s="352">
        <f>C28/C109</f>
        <v>1.2922815208556325E-4</v>
      </c>
      <c r="E28" s="351"/>
    </row>
    <row r="29" spans="1:5" x14ac:dyDescent="0.2">
      <c r="A29" s="238" t="s">
        <v>861</v>
      </c>
      <c r="B29" s="238" t="s">
        <v>862</v>
      </c>
      <c r="C29" s="254">
        <v>627599.94999999995</v>
      </c>
      <c r="D29" s="352">
        <f>C29/C109</f>
        <v>6.1330597237970262E-2</v>
      </c>
      <c r="E29" s="351"/>
    </row>
    <row r="30" spans="1:5" x14ac:dyDescent="0.2">
      <c r="A30" s="238" t="s">
        <v>863</v>
      </c>
      <c r="B30" s="238" t="s">
        <v>864</v>
      </c>
      <c r="C30" s="254">
        <v>34832.61</v>
      </c>
      <c r="D30" s="352">
        <f>C30/C109</f>
        <v>3.4039275730619414E-3</v>
      </c>
      <c r="E30" s="351"/>
    </row>
    <row r="31" spans="1:5" x14ac:dyDescent="0.2">
      <c r="A31" s="238" t="s">
        <v>865</v>
      </c>
      <c r="B31" s="238" t="s">
        <v>866</v>
      </c>
      <c r="C31" s="254">
        <v>80</v>
      </c>
      <c r="D31" s="352">
        <f>C31/C109</f>
        <v>7.817795044498684E-6</v>
      </c>
      <c r="E31" s="351"/>
    </row>
    <row r="32" spans="1:5" x14ac:dyDescent="0.2">
      <c r="A32" s="238" t="s">
        <v>867</v>
      </c>
      <c r="B32" s="238" t="s">
        <v>868</v>
      </c>
      <c r="C32" s="254">
        <v>842438.33</v>
      </c>
      <c r="D32" s="352">
        <f>C32/C109</f>
        <v>8.232512751962183E-2</v>
      </c>
      <c r="E32" s="351"/>
    </row>
    <row r="33" spans="1:5" x14ac:dyDescent="0.2">
      <c r="A33" s="238" t="s">
        <v>869</v>
      </c>
      <c r="B33" s="238" t="s">
        <v>870</v>
      </c>
      <c r="C33" s="254">
        <v>49478.67</v>
      </c>
      <c r="D33" s="352">
        <f>C33/C109</f>
        <v>4.8351762641798204E-3</v>
      </c>
      <c r="E33" s="351"/>
    </row>
    <row r="34" spans="1:5" x14ac:dyDescent="0.2">
      <c r="A34" s="238" t="s">
        <v>871</v>
      </c>
      <c r="B34" s="238" t="s">
        <v>872</v>
      </c>
      <c r="C34" s="254">
        <v>6779.98</v>
      </c>
      <c r="D34" s="352">
        <f>C34/C109</f>
        <v>6.625561755725023E-4</v>
      </c>
      <c r="E34" s="351"/>
    </row>
    <row r="35" spans="1:5" x14ac:dyDescent="0.2">
      <c r="A35" s="238" t="s">
        <v>873</v>
      </c>
      <c r="B35" s="238" t="s">
        <v>874</v>
      </c>
      <c r="C35" s="254">
        <v>51550</v>
      </c>
      <c r="D35" s="352">
        <f>C35/C109</f>
        <v>5.0375916817988389E-3</v>
      </c>
      <c r="E35" s="351"/>
    </row>
    <row r="36" spans="1:5" x14ac:dyDescent="0.2">
      <c r="A36" s="238" t="s">
        <v>875</v>
      </c>
      <c r="B36" s="238" t="s">
        <v>876</v>
      </c>
      <c r="C36" s="254">
        <v>102785</v>
      </c>
      <c r="D36" s="352">
        <f>C36/C109</f>
        <v>1.0044400795609965E-2</v>
      </c>
      <c r="E36" s="351"/>
    </row>
    <row r="37" spans="1:5" x14ac:dyDescent="0.2">
      <c r="A37" s="238" t="s">
        <v>877</v>
      </c>
      <c r="B37" s="238" t="s">
        <v>878</v>
      </c>
      <c r="C37" s="254">
        <v>27735</v>
      </c>
      <c r="D37" s="352">
        <f>C37/C109</f>
        <v>2.7103318194896375E-3</v>
      </c>
      <c r="E37" s="351"/>
    </row>
    <row r="38" spans="1:5" x14ac:dyDescent="0.2">
      <c r="A38" s="238" t="s">
        <v>879</v>
      </c>
      <c r="B38" s="238" t="s">
        <v>880</v>
      </c>
      <c r="C38" s="254">
        <v>13293.6</v>
      </c>
      <c r="D38" s="352">
        <f>C38/C109</f>
        <v>1.2990830025443464E-3</v>
      </c>
      <c r="E38" s="351"/>
    </row>
    <row r="39" spans="1:5" x14ac:dyDescent="0.2">
      <c r="A39" s="238" t="s">
        <v>881</v>
      </c>
      <c r="B39" s="238" t="s">
        <v>882</v>
      </c>
      <c r="C39" s="254">
        <v>1200</v>
      </c>
      <c r="D39" s="352">
        <f>C39/C109</f>
        <v>1.1726692566748025E-4</v>
      </c>
      <c r="E39" s="351"/>
    </row>
    <row r="40" spans="1:5" x14ac:dyDescent="0.2">
      <c r="A40" s="238" t="s">
        <v>883</v>
      </c>
      <c r="B40" s="238" t="s">
        <v>884</v>
      </c>
      <c r="C40" s="254">
        <v>475472.89</v>
      </c>
      <c r="D40" s="352">
        <f>C40/C109</f>
        <v>4.6464370040443348E-2</v>
      </c>
      <c r="E40" s="351"/>
    </row>
    <row r="41" spans="1:5" x14ac:dyDescent="0.2">
      <c r="A41" s="238" t="s">
        <v>885</v>
      </c>
      <c r="B41" s="238" t="s">
        <v>886</v>
      </c>
      <c r="C41" s="254">
        <v>57260.85</v>
      </c>
      <c r="D41" s="352">
        <f>C41/C109</f>
        <v>5.5956698671722803E-3</v>
      </c>
      <c r="E41" s="351"/>
    </row>
    <row r="42" spans="1:5" x14ac:dyDescent="0.2">
      <c r="A42" s="238" t="s">
        <v>887</v>
      </c>
      <c r="B42" s="238" t="s">
        <v>888</v>
      </c>
      <c r="C42" s="254">
        <v>10405</v>
      </c>
      <c r="D42" s="352">
        <f>C42/C109</f>
        <v>1.0168019679751101E-3</v>
      </c>
      <c r="E42" s="351"/>
    </row>
    <row r="43" spans="1:5" x14ac:dyDescent="0.2">
      <c r="A43" s="238" t="s">
        <v>889</v>
      </c>
      <c r="B43" s="238" t="s">
        <v>890</v>
      </c>
      <c r="C43" s="254">
        <v>272591.25</v>
      </c>
      <c r="D43" s="352">
        <f>C43/C109</f>
        <v>2.6638281542796273E-2</v>
      </c>
      <c r="E43" s="351"/>
    </row>
    <row r="44" spans="1:5" x14ac:dyDescent="0.2">
      <c r="A44" s="238" t="s">
        <v>891</v>
      </c>
      <c r="B44" s="238" t="s">
        <v>892</v>
      </c>
      <c r="C44" s="254">
        <v>16670</v>
      </c>
      <c r="D44" s="352">
        <f>C44/C109</f>
        <v>1.6290330423974133E-3</v>
      </c>
      <c r="E44" s="351"/>
    </row>
    <row r="45" spans="1:5" x14ac:dyDescent="0.2">
      <c r="A45" s="238" t="s">
        <v>893</v>
      </c>
      <c r="B45" s="238" t="s">
        <v>894</v>
      </c>
      <c r="C45" s="254">
        <v>69600</v>
      </c>
      <c r="D45" s="352">
        <f>C45/C109</f>
        <v>6.8014816887138549E-3</v>
      </c>
      <c r="E45" s="351"/>
    </row>
    <row r="46" spans="1:5" x14ac:dyDescent="0.2">
      <c r="A46" s="238" t="s">
        <v>895</v>
      </c>
      <c r="B46" s="238" t="s">
        <v>896</v>
      </c>
      <c r="C46" s="254">
        <v>162773.5</v>
      </c>
      <c r="D46" s="352">
        <f>C46/C109</f>
        <v>1.590662327094633E-2</v>
      </c>
      <c r="E46" s="351"/>
    </row>
    <row r="47" spans="1:5" x14ac:dyDescent="0.2">
      <c r="A47" s="238" t="s">
        <v>897</v>
      </c>
      <c r="B47" s="238" t="s">
        <v>898</v>
      </c>
      <c r="C47" s="254">
        <v>107309.56</v>
      </c>
      <c r="D47" s="352">
        <f>C47/C109</f>
        <v>1.0486551829941676E-2</v>
      </c>
      <c r="E47" s="351"/>
    </row>
    <row r="48" spans="1:5" x14ac:dyDescent="0.2">
      <c r="A48" s="238" t="s">
        <v>899</v>
      </c>
      <c r="B48" s="238" t="s">
        <v>900</v>
      </c>
      <c r="C48" s="254">
        <v>7508.64</v>
      </c>
      <c r="D48" s="352">
        <f>C48/C109</f>
        <v>7.3376260728655752E-4</v>
      </c>
      <c r="E48" s="351"/>
    </row>
    <row r="49" spans="1:5" x14ac:dyDescent="0.2">
      <c r="A49" s="238" t="s">
        <v>901</v>
      </c>
      <c r="B49" s="238" t="s">
        <v>902</v>
      </c>
      <c r="C49" s="254">
        <v>263</v>
      </c>
      <c r="D49" s="352">
        <f>C49/C109</f>
        <v>2.5701001208789423E-5</v>
      </c>
      <c r="E49" s="351"/>
    </row>
    <row r="50" spans="1:5" x14ac:dyDescent="0.2">
      <c r="A50" s="238" t="s">
        <v>903</v>
      </c>
      <c r="B50" s="238" t="s">
        <v>904</v>
      </c>
      <c r="C50" s="254">
        <v>10293</v>
      </c>
      <c r="D50" s="352">
        <f>C50/C109</f>
        <v>1.0058570549128119E-3</v>
      </c>
      <c r="E50" s="351"/>
    </row>
    <row r="51" spans="1:5" x14ac:dyDescent="0.2">
      <c r="A51" s="238" t="s">
        <v>905</v>
      </c>
      <c r="B51" s="238" t="s">
        <v>906</v>
      </c>
      <c r="C51" s="254">
        <v>261348</v>
      </c>
      <c r="D51" s="352">
        <f>C51/C109</f>
        <v>2.5539563741120524E-2</v>
      </c>
      <c r="E51" s="351"/>
    </row>
    <row r="52" spans="1:5" x14ac:dyDescent="0.2">
      <c r="A52" s="238" t="s">
        <v>907</v>
      </c>
      <c r="B52" s="238" t="s">
        <v>908</v>
      </c>
      <c r="C52" s="254">
        <v>21000</v>
      </c>
      <c r="D52" s="352">
        <f>C52/C109</f>
        <v>2.0521711991809046E-3</v>
      </c>
      <c r="E52" s="351"/>
    </row>
    <row r="53" spans="1:5" x14ac:dyDescent="0.2">
      <c r="A53" s="238" t="s">
        <v>909</v>
      </c>
      <c r="B53" s="238" t="s">
        <v>908</v>
      </c>
      <c r="C53" s="254">
        <v>900000</v>
      </c>
      <c r="D53" s="352">
        <f>C53/C109</f>
        <v>8.7950194250610195E-2</v>
      </c>
      <c r="E53" s="351"/>
    </row>
    <row r="54" spans="1:5" x14ac:dyDescent="0.2">
      <c r="A54" s="238" t="s">
        <v>910</v>
      </c>
      <c r="B54" s="238" t="s">
        <v>911</v>
      </c>
      <c r="C54" s="254">
        <v>432066.36</v>
      </c>
      <c r="D54" s="352">
        <f>C54/C109</f>
        <v>4.2222578101282299E-2</v>
      </c>
      <c r="E54" s="351"/>
    </row>
    <row r="55" spans="1:5" x14ac:dyDescent="0.2">
      <c r="A55" s="238" t="s">
        <v>912</v>
      </c>
      <c r="B55" s="238" t="s">
        <v>913</v>
      </c>
      <c r="C55" s="254">
        <v>3500</v>
      </c>
      <c r="D55" s="352">
        <f>C55/C109</f>
        <v>3.420285331968174E-4</v>
      </c>
      <c r="E55" s="351"/>
    </row>
    <row r="56" spans="1:5" x14ac:dyDescent="0.2">
      <c r="A56" s="238" t="s">
        <v>914</v>
      </c>
      <c r="B56" s="238" t="s">
        <v>915</v>
      </c>
      <c r="C56" s="254">
        <v>12250</v>
      </c>
      <c r="D56" s="352">
        <f>C56/C109</f>
        <v>1.197099866188861E-3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10233064.380000001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916</v>
      </c>
      <c r="B8" s="238" t="s">
        <v>917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918</v>
      </c>
      <c r="B9" s="238" t="s">
        <v>919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5" zoomScaleNormal="100" zoomScaleSheetLayoutView="100" workbookViewId="0">
      <selection activeCell="A46" sqref="A46:J4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920</v>
      </c>
      <c r="B8" s="238" t="s">
        <v>921</v>
      </c>
      <c r="C8" s="254">
        <v>0</v>
      </c>
      <c r="D8" s="254">
        <v>6183108.2199999997</v>
      </c>
      <c r="E8" s="254">
        <v>6183108.2199999997</v>
      </c>
      <c r="F8" s="362"/>
    </row>
    <row r="9" spans="1:6" x14ac:dyDescent="0.2">
      <c r="A9" s="238" t="s">
        <v>920</v>
      </c>
      <c r="B9" s="238" t="s">
        <v>922</v>
      </c>
      <c r="C9" s="254">
        <v>-60409381.259999998</v>
      </c>
      <c r="D9" s="254">
        <v>-60409381.259999998</v>
      </c>
      <c r="E9" s="254">
        <v>0</v>
      </c>
      <c r="F9" s="362"/>
    </row>
    <row r="10" spans="1:6" x14ac:dyDescent="0.2">
      <c r="A10" s="238" t="s">
        <v>923</v>
      </c>
      <c r="B10" s="238" t="s">
        <v>924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925</v>
      </c>
      <c r="B11" s="238" t="s">
        <v>926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927</v>
      </c>
      <c r="B12" s="238" t="s">
        <v>928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929</v>
      </c>
      <c r="B13" s="238" t="s">
        <v>930</v>
      </c>
      <c r="C13" s="254">
        <v>-12378362.9</v>
      </c>
      <c r="D13" s="254">
        <v>-12378362.9</v>
      </c>
      <c r="E13" s="254">
        <v>0</v>
      </c>
      <c r="F13" s="362"/>
    </row>
    <row r="14" spans="1:6" x14ac:dyDescent="0.2">
      <c r="A14" s="238" t="s">
        <v>931</v>
      </c>
      <c r="B14" s="238" t="s">
        <v>932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933</v>
      </c>
      <c r="B15" s="238" t="s">
        <v>934</v>
      </c>
      <c r="C15" s="254">
        <v>-4851872.1100000003</v>
      </c>
      <c r="D15" s="254">
        <v>-4851872.1100000003</v>
      </c>
      <c r="E15" s="254">
        <v>0</v>
      </c>
      <c r="F15" s="362"/>
    </row>
    <row r="16" spans="1:6" x14ac:dyDescent="0.2">
      <c r="A16" s="238" t="s">
        <v>935</v>
      </c>
      <c r="B16" s="238" t="s">
        <v>936</v>
      </c>
      <c r="C16" s="254">
        <v>-3249910.82</v>
      </c>
      <c r="D16" s="254">
        <v>-3249910.82</v>
      </c>
      <c r="E16" s="254">
        <v>0</v>
      </c>
      <c r="F16" s="362"/>
    </row>
    <row r="17" spans="1:6" x14ac:dyDescent="0.2">
      <c r="A17" s="238" t="s">
        <v>937</v>
      </c>
      <c r="B17" s="238" t="s">
        <v>938</v>
      </c>
      <c r="C17" s="254">
        <v>-1049870.77</v>
      </c>
      <c r="D17" s="254">
        <v>-1049870.77</v>
      </c>
      <c r="E17" s="254">
        <v>0</v>
      </c>
      <c r="F17" s="362"/>
    </row>
    <row r="18" spans="1:6" x14ac:dyDescent="0.2">
      <c r="A18" s="238" t="s">
        <v>939</v>
      </c>
      <c r="B18" s="238" t="s">
        <v>940</v>
      </c>
      <c r="C18" s="254">
        <v>-16118633.32</v>
      </c>
      <c r="D18" s="254">
        <v>-16118633.32</v>
      </c>
      <c r="E18" s="254">
        <v>0</v>
      </c>
      <c r="F18" s="362"/>
    </row>
    <row r="19" spans="1:6" x14ac:dyDescent="0.2">
      <c r="A19" s="238" t="s">
        <v>941</v>
      </c>
      <c r="B19" s="238" t="s">
        <v>942</v>
      </c>
      <c r="C19" s="254">
        <v>7124297.71</v>
      </c>
      <c r="D19" s="254">
        <v>7133021.3899999997</v>
      </c>
      <c r="E19" s="254">
        <v>8723.68</v>
      </c>
      <c r="F19" s="362"/>
    </row>
    <row r="20" spans="1:6" x14ac:dyDescent="0.2">
      <c r="A20" s="238" t="s">
        <v>943</v>
      </c>
      <c r="B20" s="238" t="s">
        <v>944</v>
      </c>
      <c r="C20" s="254">
        <v>0</v>
      </c>
      <c r="D20" s="254">
        <v>-769209.04</v>
      </c>
      <c r="E20" s="254">
        <v>-769209.04</v>
      </c>
      <c r="F20" s="362"/>
    </row>
    <row r="21" spans="1:6" x14ac:dyDescent="0.2">
      <c r="A21" s="238" t="s">
        <v>945</v>
      </c>
      <c r="B21" s="238" t="s">
        <v>946</v>
      </c>
      <c r="C21" s="254">
        <v>-365343.56</v>
      </c>
      <c r="D21" s="254">
        <v>-365343.56</v>
      </c>
      <c r="E21" s="254">
        <v>0</v>
      </c>
      <c r="F21" s="362"/>
    </row>
    <row r="22" spans="1:6" x14ac:dyDescent="0.2">
      <c r="A22" s="238" t="s">
        <v>947</v>
      </c>
      <c r="B22" s="238" t="s">
        <v>948</v>
      </c>
      <c r="C22" s="254">
        <v>-817711.52</v>
      </c>
      <c r="D22" s="254">
        <v>-817711.52</v>
      </c>
      <c r="E22" s="254">
        <v>0</v>
      </c>
      <c r="F22" s="362"/>
    </row>
    <row r="23" spans="1:6" x14ac:dyDescent="0.2">
      <c r="A23" s="238" t="s">
        <v>949</v>
      </c>
      <c r="B23" s="238" t="s">
        <v>950</v>
      </c>
      <c r="C23" s="254">
        <v>-793620.43</v>
      </c>
      <c r="D23" s="254">
        <v>-793620.43</v>
      </c>
      <c r="E23" s="254">
        <v>0</v>
      </c>
      <c r="F23" s="362"/>
    </row>
    <row r="24" spans="1:6" x14ac:dyDescent="0.2">
      <c r="A24" s="238" t="s">
        <v>951</v>
      </c>
      <c r="B24" s="238" t="s">
        <v>952</v>
      </c>
      <c r="C24" s="254">
        <v>-24540.94</v>
      </c>
      <c r="D24" s="254">
        <v>-24540.94</v>
      </c>
      <c r="E24" s="254">
        <v>0</v>
      </c>
      <c r="F24" s="362"/>
    </row>
    <row r="25" spans="1:6" x14ac:dyDescent="0.2">
      <c r="A25" s="238" t="s">
        <v>953</v>
      </c>
      <c r="B25" s="238" t="s">
        <v>954</v>
      </c>
      <c r="C25" s="254">
        <v>-1700401.38</v>
      </c>
      <c r="D25" s="254">
        <v>-1700401.38</v>
      </c>
      <c r="E25" s="254">
        <v>0</v>
      </c>
      <c r="F25" s="362"/>
    </row>
    <row r="26" spans="1:6" x14ac:dyDescent="0.2">
      <c r="A26" s="238" t="s">
        <v>955</v>
      </c>
      <c r="B26" s="238" t="s">
        <v>956</v>
      </c>
      <c r="C26" s="254">
        <v>-570965.19999999995</v>
      </c>
      <c r="D26" s="254">
        <v>-570965.19999999995</v>
      </c>
      <c r="E26" s="254">
        <v>0</v>
      </c>
      <c r="F26" s="362"/>
    </row>
    <row r="27" spans="1:6" x14ac:dyDescent="0.2">
      <c r="A27" s="238" t="s">
        <v>957</v>
      </c>
      <c r="B27" s="238" t="s">
        <v>958</v>
      </c>
      <c r="C27" s="254">
        <v>-1053613.92</v>
      </c>
      <c r="D27" s="254">
        <v>-1053613.92</v>
      </c>
      <c r="E27" s="254">
        <v>0</v>
      </c>
      <c r="F27" s="362"/>
    </row>
    <row r="28" spans="1:6" x14ac:dyDescent="0.2">
      <c r="A28" s="238" t="s">
        <v>959</v>
      </c>
      <c r="B28" s="238" t="s">
        <v>960</v>
      </c>
      <c r="C28" s="254">
        <v>-3212631.57</v>
      </c>
      <c r="D28" s="254">
        <v>-3212631.57</v>
      </c>
      <c r="E28" s="254">
        <v>0</v>
      </c>
      <c r="F28" s="362"/>
    </row>
    <row r="29" spans="1:6" x14ac:dyDescent="0.2">
      <c r="A29" s="238" t="s">
        <v>961</v>
      </c>
      <c r="B29" s="238" t="s">
        <v>962</v>
      </c>
      <c r="C29" s="254">
        <v>-5374511.4100000001</v>
      </c>
      <c r="D29" s="254">
        <v>-5374511.4100000001</v>
      </c>
      <c r="E29" s="254">
        <v>0</v>
      </c>
      <c r="F29" s="362"/>
    </row>
    <row r="30" spans="1:6" x14ac:dyDescent="0.2">
      <c r="A30" s="238" t="s">
        <v>963</v>
      </c>
      <c r="B30" s="238" t="s">
        <v>964</v>
      </c>
      <c r="C30" s="254">
        <v>-599944.71</v>
      </c>
      <c r="D30" s="254">
        <v>-599944.71</v>
      </c>
      <c r="E30" s="254">
        <v>0</v>
      </c>
      <c r="F30" s="362"/>
    </row>
    <row r="31" spans="1:6" x14ac:dyDescent="0.2">
      <c r="A31" s="238" t="s">
        <v>965</v>
      </c>
      <c r="B31" s="238" t="s">
        <v>966</v>
      </c>
      <c r="C31" s="254">
        <v>-106790.38</v>
      </c>
      <c r="D31" s="254">
        <v>-106790.38</v>
      </c>
      <c r="E31" s="254">
        <v>0</v>
      </c>
      <c r="F31" s="362"/>
    </row>
    <row r="32" spans="1:6" x14ac:dyDescent="0.2">
      <c r="A32" s="238" t="s">
        <v>967</v>
      </c>
      <c r="B32" s="238" t="s">
        <v>968</v>
      </c>
      <c r="C32" s="254">
        <v>-630100.98</v>
      </c>
      <c r="D32" s="254">
        <v>-630100.98</v>
      </c>
      <c r="E32" s="254">
        <v>0</v>
      </c>
      <c r="F32" s="362"/>
    </row>
    <row r="33" spans="1:6" x14ac:dyDescent="0.2">
      <c r="A33" s="238" t="s">
        <v>969</v>
      </c>
      <c r="B33" s="238" t="s">
        <v>970</v>
      </c>
      <c r="C33" s="254">
        <v>-3087187.86</v>
      </c>
      <c r="D33" s="254">
        <v>-3087187.86</v>
      </c>
      <c r="E33" s="254">
        <v>0</v>
      </c>
      <c r="F33" s="362"/>
    </row>
    <row r="34" spans="1:6" x14ac:dyDescent="0.2">
      <c r="A34" s="238" t="s">
        <v>971</v>
      </c>
      <c r="B34" s="238" t="s">
        <v>972</v>
      </c>
      <c r="C34" s="254">
        <v>-730323.14</v>
      </c>
      <c r="D34" s="254">
        <v>-730323.14</v>
      </c>
      <c r="E34" s="254">
        <v>0</v>
      </c>
      <c r="F34" s="362"/>
    </row>
    <row r="35" spans="1:6" x14ac:dyDescent="0.2">
      <c r="A35" s="238" t="s">
        <v>973</v>
      </c>
      <c r="B35" s="238" t="s">
        <v>974</v>
      </c>
      <c r="C35" s="254">
        <v>-149056.38</v>
      </c>
      <c r="D35" s="254">
        <v>-149056.38</v>
      </c>
      <c r="E35" s="254">
        <v>0</v>
      </c>
      <c r="F35" s="362"/>
    </row>
    <row r="36" spans="1:6" x14ac:dyDescent="0.2">
      <c r="A36" s="238" t="s">
        <v>975</v>
      </c>
      <c r="B36" s="238" t="s">
        <v>976</v>
      </c>
      <c r="C36" s="254">
        <v>-5505296.0300000003</v>
      </c>
      <c r="D36" s="254">
        <v>-5505296.0300000003</v>
      </c>
      <c r="E36" s="254">
        <v>0</v>
      </c>
      <c r="F36" s="362"/>
    </row>
    <row r="37" spans="1:6" x14ac:dyDescent="0.2">
      <c r="A37" s="238" t="s">
        <v>977</v>
      </c>
      <c r="B37" s="238" t="s">
        <v>978</v>
      </c>
      <c r="C37" s="254">
        <v>-36080</v>
      </c>
      <c r="D37" s="254">
        <v>-36080</v>
      </c>
      <c r="E37" s="254">
        <v>0</v>
      </c>
      <c r="F37" s="362"/>
    </row>
    <row r="38" spans="1:6" x14ac:dyDescent="0.2">
      <c r="A38" s="238" t="s">
        <v>979</v>
      </c>
      <c r="B38" s="238" t="s">
        <v>980</v>
      </c>
      <c r="C38" s="254">
        <v>-3908034.32</v>
      </c>
      <c r="D38" s="254">
        <v>-3908034.32</v>
      </c>
      <c r="E38" s="254">
        <v>0</v>
      </c>
      <c r="F38" s="362"/>
    </row>
    <row r="39" spans="1:6" x14ac:dyDescent="0.2">
      <c r="A39" s="238" t="s">
        <v>981</v>
      </c>
      <c r="B39" s="238" t="s">
        <v>982</v>
      </c>
      <c r="C39" s="254">
        <v>-14500</v>
      </c>
      <c r="D39" s="254">
        <v>-14500</v>
      </c>
      <c r="E39" s="254">
        <v>0</v>
      </c>
      <c r="F39" s="362"/>
    </row>
    <row r="40" spans="1:6" x14ac:dyDescent="0.2">
      <c r="A40" s="238" t="s">
        <v>983</v>
      </c>
      <c r="B40" s="238" t="s">
        <v>984</v>
      </c>
      <c r="C40" s="254">
        <v>-24783659.449999999</v>
      </c>
      <c r="D40" s="254">
        <v>-24783659.449999999</v>
      </c>
      <c r="E40" s="254">
        <v>0</v>
      </c>
      <c r="F40" s="362"/>
    </row>
    <row r="41" spans="1:6" x14ac:dyDescent="0.2">
      <c r="A41" s="238" t="s">
        <v>985</v>
      </c>
      <c r="B41" s="238" t="s">
        <v>986</v>
      </c>
      <c r="C41" s="254">
        <v>-13951</v>
      </c>
      <c r="D41" s="254">
        <v>-13951</v>
      </c>
      <c r="E41" s="254">
        <v>0</v>
      </c>
      <c r="F41" s="362"/>
    </row>
    <row r="42" spans="1:6" x14ac:dyDescent="0.2">
      <c r="A42" s="238" t="s">
        <v>987</v>
      </c>
      <c r="B42" s="238" t="s">
        <v>988</v>
      </c>
      <c r="C42" s="254">
        <v>-74965.600000000006</v>
      </c>
      <c r="D42" s="254">
        <v>-74965.600000000006</v>
      </c>
      <c r="E42" s="254">
        <v>0</v>
      </c>
      <c r="F42" s="362"/>
    </row>
    <row r="43" spans="1:6" x14ac:dyDescent="0.2">
      <c r="A43" s="238" t="s">
        <v>989</v>
      </c>
      <c r="B43" s="238" t="s">
        <v>990</v>
      </c>
      <c r="C43" s="254">
        <v>-322959.94</v>
      </c>
      <c r="D43" s="254">
        <v>-322959.94</v>
      </c>
      <c r="E43" s="254">
        <v>0</v>
      </c>
      <c r="F43" s="362"/>
    </row>
    <row r="44" spans="1:6" x14ac:dyDescent="0.2">
      <c r="A44" s="238" t="s">
        <v>991</v>
      </c>
      <c r="B44" s="238" t="s">
        <v>992</v>
      </c>
      <c r="C44" s="254">
        <v>-56304.82</v>
      </c>
      <c r="D44" s="254">
        <v>-56304.82</v>
      </c>
      <c r="E44" s="254">
        <v>0</v>
      </c>
      <c r="F44" s="362"/>
    </row>
    <row r="45" spans="1:6" x14ac:dyDescent="0.2">
      <c r="A45" s="238" t="s">
        <v>993</v>
      </c>
      <c r="B45" s="238" t="s">
        <v>994</v>
      </c>
      <c r="C45" s="254">
        <v>-4145442.49</v>
      </c>
      <c r="D45" s="254">
        <v>-4145442.49</v>
      </c>
      <c r="E45" s="254">
        <v>0</v>
      </c>
      <c r="F45" s="362"/>
    </row>
    <row r="46" spans="1:6" x14ac:dyDescent="0.2">
      <c r="A46" s="238" t="s">
        <v>995</v>
      </c>
      <c r="B46" s="238" t="s">
        <v>996</v>
      </c>
      <c r="C46" s="254">
        <v>-6411907.1600000001</v>
      </c>
      <c r="D46" s="254">
        <v>-6411907.1600000001</v>
      </c>
      <c r="E46" s="254">
        <v>0</v>
      </c>
      <c r="F46" s="362"/>
    </row>
    <row r="47" spans="1:6" x14ac:dyDescent="0.2">
      <c r="A47" s="238"/>
      <c r="B47" s="238"/>
      <c r="C47" s="254"/>
      <c r="D47" s="254"/>
      <c r="E47" s="254"/>
      <c r="F47" s="362"/>
    </row>
    <row r="48" spans="1:6" x14ac:dyDescent="0.2">
      <c r="A48" s="253"/>
      <c r="B48" s="253" t="s">
        <v>372</v>
      </c>
      <c r="C48" s="252">
        <f>SUM(C8:C47)</f>
        <v>-197750464.84999993</v>
      </c>
      <c r="D48" s="252">
        <f>SUM(D8:D47)</f>
        <v>-192327841.98999998</v>
      </c>
      <c r="E48" s="252">
        <f>SUM(E8:E47)</f>
        <v>5422622.8599999994</v>
      </c>
      <c r="F48" s="253"/>
    </row>
  </sheetData>
  <protectedRanges>
    <protectedRange sqref="F4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549</v>
      </c>
      <c r="B8" s="238" t="s">
        <v>550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551</v>
      </c>
      <c r="B9" s="238" t="s">
        <v>552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553</v>
      </c>
      <c r="B10" s="238" t="s">
        <v>554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555</v>
      </c>
      <c r="B20" s="238" t="s">
        <v>556</v>
      </c>
      <c r="C20" s="254">
        <v>1230894.94</v>
      </c>
      <c r="D20" s="254">
        <v>1230894.94</v>
      </c>
      <c r="E20" s="254">
        <v>1240510.73</v>
      </c>
      <c r="F20" s="254">
        <v>7091579.7300000004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1230894.94</v>
      </c>
      <c r="D24" s="252">
        <f t="shared" si="1"/>
        <v>1230894.94</v>
      </c>
      <c r="E24" s="252">
        <f t="shared" si="1"/>
        <v>1240510.73</v>
      </c>
      <c r="F24" s="252">
        <f t="shared" si="1"/>
        <v>7091579.7300000004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997</v>
      </c>
      <c r="C8" s="254">
        <v>0.01</v>
      </c>
      <c r="D8" s="254">
        <v>0.01</v>
      </c>
      <c r="E8" s="254">
        <v>0</v>
      </c>
    </row>
    <row r="9" spans="1:5" x14ac:dyDescent="0.2">
      <c r="A9" s="287">
        <v>111200021</v>
      </c>
      <c r="B9" s="287" t="s">
        <v>998</v>
      </c>
      <c r="C9" s="254">
        <v>316.81</v>
      </c>
      <c r="D9" s="254">
        <v>316.81</v>
      </c>
      <c r="E9" s="254">
        <v>0</v>
      </c>
    </row>
    <row r="10" spans="1:5" x14ac:dyDescent="0.2">
      <c r="A10" s="287">
        <v>111200024</v>
      </c>
      <c r="B10" s="287" t="s">
        <v>999</v>
      </c>
      <c r="C10" s="254">
        <v>4.5999999999999996</v>
      </c>
      <c r="D10" s="254">
        <v>4.5999999999999996</v>
      </c>
      <c r="E10" s="254">
        <v>0</v>
      </c>
    </row>
    <row r="11" spans="1:5" x14ac:dyDescent="0.2">
      <c r="A11" s="287">
        <v>111200030</v>
      </c>
      <c r="B11" s="287" t="s">
        <v>1000</v>
      </c>
      <c r="C11" s="254">
        <v>23617.68</v>
      </c>
      <c r="D11" s="254">
        <v>23617.68</v>
      </c>
      <c r="E11" s="254">
        <v>0</v>
      </c>
    </row>
    <row r="12" spans="1:5" x14ac:dyDescent="0.2">
      <c r="A12" s="287">
        <v>111200033</v>
      </c>
      <c r="B12" s="287" t="s">
        <v>1001</v>
      </c>
      <c r="C12" s="254">
        <v>8028.92</v>
      </c>
      <c r="D12" s="254">
        <v>8028.92</v>
      </c>
      <c r="E12" s="254">
        <v>0</v>
      </c>
    </row>
    <row r="13" spans="1:5" x14ac:dyDescent="0.2">
      <c r="A13" s="287">
        <v>111200041</v>
      </c>
      <c r="B13" s="287" t="s">
        <v>1002</v>
      </c>
      <c r="C13" s="254">
        <v>253038.13</v>
      </c>
      <c r="D13" s="254">
        <v>253038.13</v>
      </c>
      <c r="E13" s="254">
        <v>0</v>
      </c>
    </row>
    <row r="14" spans="1:5" x14ac:dyDescent="0.2">
      <c r="A14" s="287">
        <v>111200045</v>
      </c>
      <c r="B14" s="287" t="s">
        <v>1003</v>
      </c>
      <c r="C14" s="254">
        <v>2491.23</v>
      </c>
      <c r="D14" s="254">
        <v>2491.23</v>
      </c>
      <c r="E14" s="254">
        <v>0</v>
      </c>
    </row>
    <row r="15" spans="1:5" x14ac:dyDescent="0.2">
      <c r="A15" s="287">
        <v>111200052</v>
      </c>
      <c r="B15" s="287" t="s">
        <v>1004</v>
      </c>
      <c r="C15" s="254">
        <v>14503.95</v>
      </c>
      <c r="D15" s="254">
        <v>14503.95</v>
      </c>
      <c r="E15" s="254">
        <v>0</v>
      </c>
    </row>
    <row r="16" spans="1:5" x14ac:dyDescent="0.2">
      <c r="A16" s="287">
        <v>111200065</v>
      </c>
      <c r="B16" s="287" t="s">
        <v>1005</v>
      </c>
      <c r="C16" s="254">
        <v>14756.08</v>
      </c>
      <c r="D16" s="254">
        <v>14756.08</v>
      </c>
      <c r="E16" s="254">
        <v>0</v>
      </c>
    </row>
    <row r="17" spans="1:5" x14ac:dyDescent="0.2">
      <c r="A17" s="287">
        <v>111200066</v>
      </c>
      <c r="B17" s="287" t="s">
        <v>1006</v>
      </c>
      <c r="C17" s="254">
        <v>574.20000000000005</v>
      </c>
      <c r="D17" s="254">
        <v>574.20000000000005</v>
      </c>
      <c r="E17" s="254">
        <v>0</v>
      </c>
    </row>
    <row r="18" spans="1:5" x14ac:dyDescent="0.2">
      <c r="A18" s="287">
        <v>111200073</v>
      </c>
      <c r="B18" s="287" t="s">
        <v>1007</v>
      </c>
      <c r="C18" s="254">
        <v>5743.94</v>
      </c>
      <c r="D18" s="254">
        <v>5743.94</v>
      </c>
      <c r="E18" s="254">
        <v>0</v>
      </c>
    </row>
    <row r="19" spans="1:5" x14ac:dyDescent="0.2">
      <c r="A19" s="287">
        <v>111200076</v>
      </c>
      <c r="B19" s="287" t="s">
        <v>1008</v>
      </c>
      <c r="C19" s="254">
        <v>4407348.43</v>
      </c>
      <c r="D19" s="254">
        <v>2436280.3199999998</v>
      </c>
      <c r="E19" s="254">
        <v>-1971068.11</v>
      </c>
    </row>
    <row r="20" spans="1:5" x14ac:dyDescent="0.2">
      <c r="A20" s="287">
        <v>111200078</v>
      </c>
      <c r="B20" s="287" t="s">
        <v>1009</v>
      </c>
      <c r="C20" s="254">
        <v>1206.4000000000001</v>
      </c>
      <c r="D20" s="254">
        <v>1206.4000000000001</v>
      </c>
      <c r="E20" s="254">
        <v>0</v>
      </c>
    </row>
    <row r="21" spans="1:5" x14ac:dyDescent="0.2">
      <c r="A21" s="287">
        <v>111200081</v>
      </c>
      <c r="B21" s="287" t="s">
        <v>1010</v>
      </c>
      <c r="C21" s="254">
        <v>34.4</v>
      </c>
      <c r="D21" s="254">
        <v>34.4</v>
      </c>
      <c r="E21" s="254">
        <v>0</v>
      </c>
    </row>
    <row r="22" spans="1:5" x14ac:dyDescent="0.2">
      <c r="A22" s="287">
        <v>111200083</v>
      </c>
      <c r="B22" s="287" t="s">
        <v>1011</v>
      </c>
      <c r="C22" s="254">
        <v>340156.92</v>
      </c>
      <c r="D22" s="254">
        <v>340156.92</v>
      </c>
      <c r="E22" s="254">
        <v>0</v>
      </c>
    </row>
    <row r="23" spans="1:5" x14ac:dyDescent="0.2">
      <c r="A23" s="287">
        <v>111200084</v>
      </c>
      <c r="B23" s="287" t="s">
        <v>1012</v>
      </c>
      <c r="C23" s="254">
        <v>2092.66</v>
      </c>
      <c r="D23" s="254">
        <v>2092.66</v>
      </c>
      <c r="E23" s="254">
        <v>0</v>
      </c>
    </row>
    <row r="24" spans="1:5" x14ac:dyDescent="0.2">
      <c r="A24" s="287">
        <v>111200085</v>
      </c>
      <c r="B24" s="287" t="s">
        <v>1013</v>
      </c>
      <c r="C24" s="254">
        <v>19850.330000000002</v>
      </c>
      <c r="D24" s="254">
        <v>19850.330000000002</v>
      </c>
      <c r="E24" s="254">
        <v>0</v>
      </c>
    </row>
    <row r="25" spans="1:5" x14ac:dyDescent="0.2">
      <c r="A25" s="287">
        <v>111200086</v>
      </c>
      <c r="B25" s="287" t="s">
        <v>1014</v>
      </c>
      <c r="C25" s="254">
        <v>44229.8</v>
      </c>
      <c r="D25" s="254">
        <v>10460.200000000001</v>
      </c>
      <c r="E25" s="254">
        <v>-33769.599999999999</v>
      </c>
    </row>
    <row r="26" spans="1:5" x14ac:dyDescent="0.2">
      <c r="A26" s="287">
        <v>111200088</v>
      </c>
      <c r="B26" s="287" t="s">
        <v>1015</v>
      </c>
      <c r="C26" s="254">
        <v>23995.47</v>
      </c>
      <c r="D26" s="254">
        <v>23995.47</v>
      </c>
      <c r="E26" s="254">
        <v>0</v>
      </c>
    </row>
    <row r="27" spans="1:5" x14ac:dyDescent="0.2">
      <c r="A27" s="287">
        <v>111200089</v>
      </c>
      <c r="B27" s="287" t="s">
        <v>1016</v>
      </c>
      <c r="C27" s="254">
        <v>4019.4</v>
      </c>
      <c r="D27" s="254">
        <v>4019.4</v>
      </c>
      <c r="E27" s="254">
        <v>0</v>
      </c>
    </row>
    <row r="28" spans="1:5" x14ac:dyDescent="0.2">
      <c r="A28" s="287">
        <v>111200090</v>
      </c>
      <c r="B28" s="287" t="s">
        <v>1017</v>
      </c>
      <c r="C28" s="254">
        <v>17167.38</v>
      </c>
      <c r="D28" s="254">
        <v>17167.38</v>
      </c>
      <c r="E28" s="254">
        <v>0</v>
      </c>
    </row>
    <row r="29" spans="1:5" x14ac:dyDescent="0.2">
      <c r="A29" s="287">
        <v>111200093</v>
      </c>
      <c r="B29" s="287" t="s">
        <v>1018</v>
      </c>
      <c r="C29" s="254">
        <v>2437.04</v>
      </c>
      <c r="D29" s="254">
        <v>2437.04</v>
      </c>
      <c r="E29" s="254">
        <v>0</v>
      </c>
    </row>
    <row r="30" spans="1:5" x14ac:dyDescent="0.2">
      <c r="A30" s="287">
        <v>111200094</v>
      </c>
      <c r="B30" s="287" t="s">
        <v>1019</v>
      </c>
      <c r="C30" s="254">
        <v>49717.98</v>
      </c>
      <c r="D30" s="254">
        <v>49717.98</v>
      </c>
      <c r="E30" s="254">
        <v>0</v>
      </c>
    </row>
    <row r="31" spans="1:5" x14ac:dyDescent="0.2">
      <c r="A31" s="287">
        <v>111200096</v>
      </c>
      <c r="B31" s="287" t="s">
        <v>1020</v>
      </c>
      <c r="C31" s="254">
        <v>97023.99</v>
      </c>
      <c r="D31" s="254">
        <v>97023.99</v>
      </c>
      <c r="E31" s="254">
        <v>0</v>
      </c>
    </row>
    <row r="32" spans="1:5" x14ac:dyDescent="0.2">
      <c r="A32" s="287">
        <v>111200098</v>
      </c>
      <c r="B32" s="287" t="s">
        <v>1021</v>
      </c>
      <c r="C32" s="254">
        <v>66737.279999999999</v>
      </c>
      <c r="D32" s="254">
        <v>66737.279999999999</v>
      </c>
      <c r="E32" s="254">
        <v>0</v>
      </c>
    </row>
    <row r="33" spans="1:5" x14ac:dyDescent="0.2">
      <c r="A33" s="287">
        <v>111200100</v>
      </c>
      <c r="B33" s="287" t="s">
        <v>1022</v>
      </c>
      <c r="C33" s="254">
        <v>4158.66</v>
      </c>
      <c r="D33" s="254">
        <v>4158.66</v>
      </c>
      <c r="E33" s="254">
        <v>0</v>
      </c>
    </row>
    <row r="34" spans="1:5" x14ac:dyDescent="0.2">
      <c r="A34" s="287">
        <v>111200101</v>
      </c>
      <c r="B34" s="287" t="s">
        <v>1023</v>
      </c>
      <c r="C34" s="254">
        <v>257.22000000000003</v>
      </c>
      <c r="D34" s="254">
        <v>257.22000000000003</v>
      </c>
      <c r="E34" s="254">
        <v>0</v>
      </c>
    </row>
    <row r="35" spans="1:5" x14ac:dyDescent="0.2">
      <c r="A35" s="287">
        <v>111200117</v>
      </c>
      <c r="B35" s="287" t="s">
        <v>1024</v>
      </c>
      <c r="C35" s="254">
        <v>3993.23</v>
      </c>
      <c r="D35" s="254">
        <v>3993.23</v>
      </c>
      <c r="E35" s="254">
        <v>0</v>
      </c>
    </row>
    <row r="36" spans="1:5" x14ac:dyDescent="0.2">
      <c r="A36" s="287">
        <v>111200136</v>
      </c>
      <c r="B36" s="287" t="s">
        <v>1025</v>
      </c>
      <c r="C36" s="254">
        <v>87036.39</v>
      </c>
      <c r="D36" s="254">
        <v>87036.39</v>
      </c>
      <c r="E36" s="254">
        <v>0</v>
      </c>
    </row>
    <row r="37" spans="1:5" x14ac:dyDescent="0.2">
      <c r="A37" s="287">
        <v>111200139</v>
      </c>
      <c r="B37" s="287" t="s">
        <v>1026</v>
      </c>
      <c r="C37" s="254">
        <v>26425.01</v>
      </c>
      <c r="D37" s="254">
        <v>26425.01</v>
      </c>
      <c r="E37" s="254">
        <v>0</v>
      </c>
    </row>
    <row r="38" spans="1:5" x14ac:dyDescent="0.2">
      <c r="A38" s="287">
        <v>111200402</v>
      </c>
      <c r="B38" s="287" t="s">
        <v>1027</v>
      </c>
      <c r="C38" s="254">
        <v>26959.08</v>
      </c>
      <c r="D38" s="254">
        <v>26959.08</v>
      </c>
      <c r="E38" s="254">
        <v>0</v>
      </c>
    </row>
    <row r="39" spans="1:5" x14ac:dyDescent="0.2">
      <c r="A39" s="287">
        <v>111200403</v>
      </c>
      <c r="B39" s="287" t="s">
        <v>1028</v>
      </c>
      <c r="C39" s="254">
        <v>-50000</v>
      </c>
      <c r="D39" s="254">
        <v>-50000</v>
      </c>
      <c r="E39" s="254">
        <v>0</v>
      </c>
    </row>
    <row r="40" spans="1:5" x14ac:dyDescent="0.2">
      <c r="A40" s="287">
        <v>111200407</v>
      </c>
      <c r="B40" s="287" t="s">
        <v>1029</v>
      </c>
      <c r="C40" s="254">
        <v>7852.46</v>
      </c>
      <c r="D40" s="254">
        <v>7852.46</v>
      </c>
      <c r="E40" s="254">
        <v>0</v>
      </c>
    </row>
    <row r="41" spans="1:5" x14ac:dyDescent="0.2">
      <c r="A41" s="287">
        <v>111200408</v>
      </c>
      <c r="B41" s="287" t="s">
        <v>1030</v>
      </c>
      <c r="C41" s="254">
        <v>2950.7</v>
      </c>
      <c r="D41" s="254">
        <v>2950.7</v>
      </c>
      <c r="E41" s="254">
        <v>0</v>
      </c>
    </row>
    <row r="42" spans="1:5" x14ac:dyDescent="0.2">
      <c r="A42" s="287">
        <v>111200414</v>
      </c>
      <c r="B42" s="287" t="s">
        <v>1031</v>
      </c>
      <c r="C42" s="254">
        <v>54239.86</v>
      </c>
      <c r="D42" s="254">
        <v>54239.86</v>
      </c>
      <c r="E42" s="254">
        <v>0</v>
      </c>
    </row>
    <row r="43" spans="1:5" x14ac:dyDescent="0.2">
      <c r="A43" s="287">
        <v>111200415</v>
      </c>
      <c r="B43" s="287" t="s">
        <v>1032</v>
      </c>
      <c r="C43" s="254">
        <v>-1495570.17</v>
      </c>
      <c r="D43" s="254">
        <v>-1495570.17</v>
      </c>
      <c r="E43" s="254">
        <v>0</v>
      </c>
    </row>
    <row r="44" spans="1:5" x14ac:dyDescent="0.2">
      <c r="A44" s="287">
        <v>111200416</v>
      </c>
      <c r="B44" s="287" t="s">
        <v>1033</v>
      </c>
      <c r="C44" s="254">
        <v>-151351.42000000001</v>
      </c>
      <c r="D44" s="254">
        <v>-151351.42000000001</v>
      </c>
      <c r="E44" s="254">
        <v>0</v>
      </c>
    </row>
    <row r="45" spans="1:5" x14ac:dyDescent="0.2">
      <c r="A45" s="287">
        <v>111200417</v>
      </c>
      <c r="B45" s="287" t="s">
        <v>1034</v>
      </c>
      <c r="C45" s="254">
        <v>-574.19000000000005</v>
      </c>
      <c r="D45" s="254">
        <v>-574.19000000000005</v>
      </c>
      <c r="E45" s="254">
        <v>0</v>
      </c>
    </row>
    <row r="46" spans="1:5" x14ac:dyDescent="0.2">
      <c r="A46" s="287">
        <v>111200420</v>
      </c>
      <c r="B46" s="287" t="s">
        <v>1035</v>
      </c>
      <c r="C46" s="254">
        <v>8.09</v>
      </c>
      <c r="D46" s="254">
        <v>8.09</v>
      </c>
      <c r="E46" s="254">
        <v>0</v>
      </c>
    </row>
    <row r="47" spans="1:5" x14ac:dyDescent="0.2">
      <c r="A47" s="287">
        <v>111200422</v>
      </c>
      <c r="B47" s="287" t="s">
        <v>1036</v>
      </c>
      <c r="C47" s="254">
        <v>-6127.61</v>
      </c>
      <c r="D47" s="254">
        <v>-6127.61</v>
      </c>
      <c r="E47" s="254">
        <v>0</v>
      </c>
    </row>
    <row r="48" spans="1:5" x14ac:dyDescent="0.2">
      <c r="A48" s="287">
        <v>111200423</v>
      </c>
      <c r="B48" s="287" t="s">
        <v>1037</v>
      </c>
      <c r="C48" s="254">
        <v>603.20000000000005</v>
      </c>
      <c r="D48" s="254">
        <v>603.20000000000005</v>
      </c>
      <c r="E48" s="254">
        <v>0</v>
      </c>
    </row>
    <row r="49" spans="1:5" x14ac:dyDescent="0.2">
      <c r="A49" s="287">
        <v>111200424</v>
      </c>
      <c r="B49" s="287" t="s">
        <v>1038</v>
      </c>
      <c r="C49" s="254">
        <v>21259.8</v>
      </c>
      <c r="D49" s="254">
        <v>21259.8</v>
      </c>
      <c r="E49" s="254">
        <v>0</v>
      </c>
    </row>
    <row r="50" spans="1:5" x14ac:dyDescent="0.2">
      <c r="A50" s="287">
        <v>111200427</v>
      </c>
      <c r="B50" s="287" t="s">
        <v>1039</v>
      </c>
      <c r="C50" s="254">
        <v>2322666.25</v>
      </c>
      <c r="D50" s="254">
        <v>2322666.25</v>
      </c>
      <c r="E50" s="254">
        <v>0</v>
      </c>
    </row>
    <row r="51" spans="1:5" x14ac:dyDescent="0.2">
      <c r="A51" s="287">
        <v>111200428</v>
      </c>
      <c r="B51" s="287" t="s">
        <v>1040</v>
      </c>
      <c r="C51" s="254">
        <v>603.46</v>
      </c>
      <c r="D51" s="254">
        <v>603.46</v>
      </c>
      <c r="E51" s="254">
        <v>0</v>
      </c>
    </row>
    <row r="52" spans="1:5" x14ac:dyDescent="0.2">
      <c r="A52" s="287">
        <v>111200430</v>
      </c>
      <c r="B52" s="287" t="s">
        <v>1041</v>
      </c>
      <c r="C52" s="254">
        <v>0.2</v>
      </c>
      <c r="D52" s="254">
        <v>0.2</v>
      </c>
      <c r="E52" s="254">
        <v>0</v>
      </c>
    </row>
    <row r="53" spans="1:5" x14ac:dyDescent="0.2">
      <c r="A53" s="287">
        <v>111200431</v>
      </c>
      <c r="B53" s="287" t="s">
        <v>1042</v>
      </c>
      <c r="C53" s="254">
        <v>391</v>
      </c>
      <c r="D53" s="254">
        <v>0</v>
      </c>
      <c r="E53" s="254">
        <v>-391</v>
      </c>
    </row>
    <row r="54" spans="1:5" x14ac:dyDescent="0.2">
      <c r="A54" s="287">
        <v>111200433</v>
      </c>
      <c r="B54" s="287" t="s">
        <v>1043</v>
      </c>
      <c r="C54" s="254">
        <v>77274.77</v>
      </c>
      <c r="D54" s="254">
        <v>77274.77</v>
      </c>
      <c r="E54" s="254">
        <v>0</v>
      </c>
    </row>
    <row r="55" spans="1:5" x14ac:dyDescent="0.2">
      <c r="A55" s="287">
        <v>111200434</v>
      </c>
      <c r="B55" s="287" t="s">
        <v>1044</v>
      </c>
      <c r="C55" s="254">
        <v>0.27</v>
      </c>
      <c r="D55" s="254">
        <v>0.27</v>
      </c>
      <c r="E55" s="254">
        <v>0</v>
      </c>
    </row>
    <row r="56" spans="1:5" x14ac:dyDescent="0.2">
      <c r="A56" s="287">
        <v>111200442</v>
      </c>
      <c r="B56" s="287" t="s">
        <v>1045</v>
      </c>
      <c r="C56" s="254">
        <v>-0.03</v>
      </c>
      <c r="D56" s="254">
        <v>-0.03</v>
      </c>
      <c r="E56" s="254">
        <v>0</v>
      </c>
    </row>
    <row r="57" spans="1:5" x14ac:dyDescent="0.2">
      <c r="A57" s="287">
        <v>111200444</v>
      </c>
      <c r="B57" s="287" t="s">
        <v>1046</v>
      </c>
      <c r="C57" s="254">
        <v>3697.87</v>
      </c>
      <c r="D57" s="254">
        <v>3697.87</v>
      </c>
      <c r="E57" s="254">
        <v>0</v>
      </c>
    </row>
    <row r="58" spans="1:5" x14ac:dyDescent="0.2">
      <c r="A58" s="287">
        <v>111200445</v>
      </c>
      <c r="B58" s="287" t="s">
        <v>1047</v>
      </c>
      <c r="C58" s="254">
        <v>3471.78</v>
      </c>
      <c r="D58" s="254">
        <v>3471.78</v>
      </c>
      <c r="E58" s="254">
        <v>0</v>
      </c>
    </row>
    <row r="59" spans="1:5" x14ac:dyDescent="0.2">
      <c r="A59" s="287">
        <v>111200447</v>
      </c>
      <c r="B59" s="287" t="s">
        <v>1048</v>
      </c>
      <c r="C59" s="254">
        <v>40309.279999999999</v>
      </c>
      <c r="D59" s="254">
        <v>40309.279999999999</v>
      </c>
      <c r="E59" s="254">
        <v>0</v>
      </c>
    </row>
    <row r="60" spans="1:5" x14ac:dyDescent="0.2">
      <c r="A60" s="287">
        <v>111200449</v>
      </c>
      <c r="B60" s="287" t="s">
        <v>1049</v>
      </c>
      <c r="C60" s="254">
        <v>7850.92</v>
      </c>
      <c r="D60" s="254">
        <v>6041.32</v>
      </c>
      <c r="E60" s="254">
        <v>-1809.6</v>
      </c>
    </row>
    <row r="61" spans="1:5" x14ac:dyDescent="0.2">
      <c r="A61" s="287">
        <v>111200451</v>
      </c>
      <c r="B61" s="287" t="s">
        <v>1050</v>
      </c>
      <c r="C61" s="254">
        <v>3714.94</v>
      </c>
      <c r="D61" s="254">
        <v>3714.94</v>
      </c>
      <c r="E61" s="254">
        <v>0</v>
      </c>
    </row>
    <row r="62" spans="1:5" x14ac:dyDescent="0.2">
      <c r="A62" s="287">
        <v>111200453</v>
      </c>
      <c r="B62" s="287" t="s">
        <v>1051</v>
      </c>
      <c r="C62" s="254">
        <v>688.17</v>
      </c>
      <c r="D62" s="254">
        <v>688.17</v>
      </c>
      <c r="E62" s="254">
        <v>0</v>
      </c>
    </row>
    <row r="63" spans="1:5" x14ac:dyDescent="0.2">
      <c r="A63" s="287">
        <v>111200456</v>
      </c>
      <c r="B63" s="287" t="s">
        <v>1052</v>
      </c>
      <c r="C63" s="254">
        <v>734849.93</v>
      </c>
      <c r="D63" s="254">
        <v>0</v>
      </c>
      <c r="E63" s="254">
        <v>-734849.93</v>
      </c>
    </row>
    <row r="64" spans="1:5" x14ac:dyDescent="0.2">
      <c r="A64" s="287">
        <v>111200457</v>
      </c>
      <c r="B64" s="287" t="s">
        <v>1053</v>
      </c>
      <c r="C64" s="254">
        <v>575188.86</v>
      </c>
      <c r="D64" s="254">
        <v>0</v>
      </c>
      <c r="E64" s="254">
        <v>-575188.86</v>
      </c>
    </row>
    <row r="65" spans="1:5" x14ac:dyDescent="0.2">
      <c r="A65" s="287">
        <v>111200458</v>
      </c>
      <c r="B65" s="287" t="s">
        <v>1054</v>
      </c>
      <c r="C65" s="254">
        <v>1299251.42</v>
      </c>
      <c r="D65" s="254">
        <v>4774.42</v>
      </c>
      <c r="E65" s="254">
        <v>-1294477</v>
      </c>
    </row>
    <row r="66" spans="1:5" x14ac:dyDescent="0.2">
      <c r="A66" s="287">
        <v>111200464</v>
      </c>
      <c r="B66" s="287" t="s">
        <v>1055</v>
      </c>
      <c r="C66" s="254">
        <v>582.84</v>
      </c>
      <c r="D66" s="254">
        <v>582.84</v>
      </c>
      <c r="E66" s="254">
        <v>0</v>
      </c>
    </row>
    <row r="67" spans="1:5" x14ac:dyDescent="0.2">
      <c r="A67" s="287">
        <v>111200465</v>
      </c>
      <c r="B67" s="287" t="s">
        <v>1056</v>
      </c>
      <c r="C67" s="254">
        <v>89389.55</v>
      </c>
      <c r="D67" s="254">
        <v>0</v>
      </c>
      <c r="E67" s="254">
        <v>-89389.55</v>
      </c>
    </row>
    <row r="68" spans="1:5" x14ac:dyDescent="0.2">
      <c r="A68" s="287">
        <v>111200466</v>
      </c>
      <c r="B68" s="287" t="s">
        <v>1057</v>
      </c>
      <c r="C68" s="254">
        <v>4595.4399999999996</v>
      </c>
      <c r="D68" s="254">
        <v>0</v>
      </c>
      <c r="E68" s="254">
        <v>-4595.4399999999996</v>
      </c>
    </row>
    <row r="69" spans="1:5" x14ac:dyDescent="0.2">
      <c r="A69" s="287">
        <v>111200467</v>
      </c>
      <c r="B69" s="287" t="s">
        <v>1058</v>
      </c>
      <c r="C69" s="254">
        <v>1461535.83</v>
      </c>
      <c r="D69" s="254">
        <v>13072.63</v>
      </c>
      <c r="E69" s="254">
        <v>-1448463.2</v>
      </c>
    </row>
    <row r="70" spans="1:5" x14ac:dyDescent="0.2">
      <c r="A70" s="287">
        <v>111200468</v>
      </c>
      <c r="B70" s="287" t="s">
        <v>1059</v>
      </c>
      <c r="C70" s="254">
        <v>1532483.08</v>
      </c>
      <c r="D70" s="254">
        <v>14982.77</v>
      </c>
      <c r="E70" s="254">
        <v>-1517500.31</v>
      </c>
    </row>
    <row r="71" spans="1:5" x14ac:dyDescent="0.2">
      <c r="A71" s="287">
        <v>111200469</v>
      </c>
      <c r="B71" s="287" t="s">
        <v>1060</v>
      </c>
      <c r="C71" s="254">
        <v>166800</v>
      </c>
      <c r="D71" s="254">
        <v>166800</v>
      </c>
      <c r="E71" s="254">
        <v>0</v>
      </c>
    </row>
    <row r="72" spans="1:5" x14ac:dyDescent="0.2">
      <c r="A72" s="287">
        <v>111200470</v>
      </c>
      <c r="B72" s="287" t="s">
        <v>1061</v>
      </c>
      <c r="C72" s="254">
        <v>0</v>
      </c>
      <c r="D72" s="254">
        <v>41237</v>
      </c>
      <c r="E72" s="254">
        <v>41237</v>
      </c>
    </row>
    <row r="73" spans="1:5" x14ac:dyDescent="0.2">
      <c r="A73" s="287">
        <v>111200471</v>
      </c>
      <c r="B73" s="287" t="s">
        <v>1062</v>
      </c>
      <c r="C73" s="254">
        <v>0</v>
      </c>
      <c r="D73" s="254">
        <v>221662.64</v>
      </c>
      <c r="E73" s="254">
        <v>221662.64</v>
      </c>
    </row>
    <row r="74" spans="1:5" x14ac:dyDescent="0.2">
      <c r="A74" s="287">
        <v>111200472</v>
      </c>
      <c r="B74" s="287" t="s">
        <v>1063</v>
      </c>
      <c r="C74" s="254">
        <v>0</v>
      </c>
      <c r="D74" s="254">
        <v>1703705.96</v>
      </c>
      <c r="E74" s="254">
        <v>1703705.96</v>
      </c>
    </row>
    <row r="75" spans="1:5" x14ac:dyDescent="0.2">
      <c r="A75" s="287">
        <v>111200473</v>
      </c>
      <c r="B75" s="287" t="s">
        <v>1064</v>
      </c>
      <c r="C75" s="254">
        <v>0</v>
      </c>
      <c r="D75" s="254">
        <v>3218237.38</v>
      </c>
      <c r="E75" s="254">
        <v>3218237.38</v>
      </c>
    </row>
    <row r="76" spans="1:5" x14ac:dyDescent="0.2">
      <c r="A76" s="287">
        <v>111400101</v>
      </c>
      <c r="B76" s="287" t="s">
        <v>520</v>
      </c>
      <c r="C76" s="254">
        <v>-141.75</v>
      </c>
      <c r="D76" s="254">
        <v>-141.75</v>
      </c>
      <c r="E76" s="254">
        <v>0</v>
      </c>
    </row>
    <row r="77" spans="1:5" x14ac:dyDescent="0.2">
      <c r="A77" s="287">
        <v>111400103</v>
      </c>
      <c r="B77" s="287" t="s">
        <v>522</v>
      </c>
      <c r="C77" s="254">
        <v>10911798.359999999</v>
      </c>
      <c r="D77" s="254">
        <v>10911798.359999999</v>
      </c>
      <c r="E77" s="254">
        <v>0</v>
      </c>
    </row>
    <row r="78" spans="1:5" x14ac:dyDescent="0.2">
      <c r="A78" s="287">
        <v>111400105</v>
      </c>
      <c r="B78" s="287" t="s">
        <v>524</v>
      </c>
      <c r="C78" s="254">
        <v>-12430.26</v>
      </c>
      <c r="D78" s="254">
        <v>-12430.26</v>
      </c>
      <c r="E78" s="254">
        <v>0</v>
      </c>
    </row>
    <row r="79" spans="1:5" x14ac:dyDescent="0.2">
      <c r="A79" s="287">
        <v>111400106</v>
      </c>
      <c r="B79" s="287" t="s">
        <v>526</v>
      </c>
      <c r="C79" s="254">
        <v>-1466.88</v>
      </c>
      <c r="D79" s="254">
        <v>-1466.88</v>
      </c>
      <c r="E79" s="254">
        <v>0</v>
      </c>
    </row>
    <row r="80" spans="1:5" x14ac:dyDescent="0.2">
      <c r="A80" s="287">
        <v>111400109</v>
      </c>
      <c r="B80" s="287" t="s">
        <v>528</v>
      </c>
      <c r="C80" s="254">
        <v>2341992.09</v>
      </c>
      <c r="D80" s="254">
        <v>2341992.09</v>
      </c>
      <c r="E80" s="254">
        <v>0</v>
      </c>
    </row>
    <row r="81" spans="1:5" x14ac:dyDescent="0.2">
      <c r="A81" s="287">
        <v>111400110</v>
      </c>
      <c r="B81" s="287" t="s">
        <v>530</v>
      </c>
      <c r="C81" s="254">
        <v>-556.45000000000005</v>
      </c>
      <c r="D81" s="254">
        <v>-556.45000000000005</v>
      </c>
      <c r="E81" s="254">
        <v>0</v>
      </c>
    </row>
    <row r="82" spans="1:5" x14ac:dyDescent="0.2">
      <c r="A82" s="287">
        <v>111400111</v>
      </c>
      <c r="B82" s="287" t="s">
        <v>532</v>
      </c>
      <c r="C82" s="254">
        <v>-520.92999999999995</v>
      </c>
      <c r="D82" s="254">
        <v>-520.92999999999995</v>
      </c>
      <c r="E82" s="254">
        <v>0</v>
      </c>
    </row>
    <row r="83" spans="1:5" x14ac:dyDescent="0.2">
      <c r="A83" s="287">
        <v>111400112</v>
      </c>
      <c r="B83" s="287" t="s">
        <v>534</v>
      </c>
      <c r="C83" s="254">
        <v>-3193.3</v>
      </c>
      <c r="D83" s="254">
        <v>-3193.3</v>
      </c>
      <c r="E83" s="254">
        <v>0</v>
      </c>
    </row>
    <row r="84" spans="1:5" x14ac:dyDescent="0.2">
      <c r="A84" s="287">
        <v>111400114</v>
      </c>
      <c r="B84" s="287" t="s">
        <v>536</v>
      </c>
      <c r="C84" s="254">
        <v>48198.22</v>
      </c>
      <c r="D84" s="254">
        <v>48198.22</v>
      </c>
      <c r="E84" s="254">
        <v>0</v>
      </c>
    </row>
    <row r="85" spans="1:5" x14ac:dyDescent="0.2">
      <c r="A85" s="287">
        <v>111400116</v>
      </c>
      <c r="B85" s="287" t="s">
        <v>538</v>
      </c>
      <c r="C85" s="254">
        <v>-8779.14</v>
      </c>
      <c r="D85" s="254">
        <v>-8779.14</v>
      </c>
      <c r="E85" s="254">
        <v>0</v>
      </c>
    </row>
    <row r="86" spans="1:5" x14ac:dyDescent="0.2">
      <c r="A86" s="287">
        <v>111400117</v>
      </c>
      <c r="B86" s="287" t="s">
        <v>540</v>
      </c>
      <c r="C86" s="254">
        <v>-1230.23</v>
      </c>
      <c r="D86" s="254">
        <v>-1230.23</v>
      </c>
      <c r="E86" s="254">
        <v>0</v>
      </c>
    </row>
    <row r="87" spans="1:5" x14ac:dyDescent="0.2">
      <c r="A87" s="287">
        <v>111400118</v>
      </c>
      <c r="B87" s="287" t="s">
        <v>542</v>
      </c>
      <c r="C87" s="254">
        <v>4852.3500000000004</v>
      </c>
      <c r="D87" s="254">
        <v>4852.3500000000004</v>
      </c>
      <c r="E87" s="254">
        <v>0</v>
      </c>
    </row>
    <row r="88" spans="1:5" x14ac:dyDescent="0.2">
      <c r="A88" s="287">
        <v>111400119</v>
      </c>
      <c r="B88" s="287" t="s">
        <v>544</v>
      </c>
      <c r="C88" s="254">
        <v>-165.28</v>
      </c>
      <c r="D88" s="254">
        <v>-165.28</v>
      </c>
      <c r="E88" s="254">
        <v>0</v>
      </c>
    </row>
    <row r="89" spans="1:5" x14ac:dyDescent="0.2">
      <c r="A89" s="287">
        <v>111400120</v>
      </c>
      <c r="B89" s="287" t="s">
        <v>546</v>
      </c>
      <c r="C89" s="254">
        <v>-737.27</v>
      </c>
      <c r="D89" s="254">
        <v>-737.27</v>
      </c>
      <c r="E89" s="254">
        <v>0</v>
      </c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25534178.699999999</v>
      </c>
      <c r="D162" s="252">
        <f>SUM(D8:D161)</f>
        <v>23047519.079999998</v>
      </c>
      <c r="E162" s="252">
        <f>SUM(E8:E161)</f>
        <v>-2486659.62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123566161</v>
      </c>
      <c r="B8" s="375" t="s">
        <v>585</v>
      </c>
      <c r="C8" s="373">
        <v>48057.94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48057.94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595</v>
      </c>
      <c r="C38" s="373">
        <v>27450.17</v>
      </c>
      <c r="D38" s="372"/>
    </row>
    <row r="39" spans="1:4" x14ac:dyDescent="0.2">
      <c r="A39" s="374">
        <v>124135151</v>
      </c>
      <c r="B39" s="375" t="s">
        <v>599</v>
      </c>
      <c r="C39" s="373">
        <v>72226.42</v>
      </c>
      <c r="D39" s="372"/>
    </row>
    <row r="40" spans="1:4" x14ac:dyDescent="0.2">
      <c r="A40" s="374">
        <v>124415411</v>
      </c>
      <c r="B40" s="375" t="s">
        <v>611</v>
      </c>
      <c r="C40" s="373">
        <v>839600</v>
      </c>
      <c r="D40" s="372"/>
    </row>
    <row r="41" spans="1:4" x14ac:dyDescent="0.2">
      <c r="A41" s="374">
        <v>124645641</v>
      </c>
      <c r="B41" s="375" t="s">
        <v>623</v>
      </c>
      <c r="C41" s="373">
        <v>14875.84</v>
      </c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954152.42999999993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557</v>
      </c>
      <c r="B8" s="276" t="s">
        <v>558</v>
      </c>
      <c r="C8" s="222">
        <v>2127230.14</v>
      </c>
      <c r="D8" s="274">
        <v>2127230.14</v>
      </c>
      <c r="E8" s="274"/>
      <c r="F8" s="274"/>
      <c r="G8" s="273"/>
      <c r="H8" s="264"/>
      <c r="I8" s="272"/>
    </row>
    <row r="9" spans="1:10" x14ac:dyDescent="0.2">
      <c r="A9" s="237" t="s">
        <v>559</v>
      </c>
      <c r="B9" s="276" t="s">
        <v>560</v>
      </c>
      <c r="C9" s="222">
        <v>46427.34</v>
      </c>
      <c r="D9" s="274">
        <v>46427.34</v>
      </c>
      <c r="E9" s="274"/>
      <c r="F9" s="274"/>
      <c r="G9" s="273"/>
      <c r="H9" s="264"/>
      <c r="I9" s="272"/>
    </row>
    <row r="10" spans="1:10" x14ac:dyDescent="0.2">
      <c r="A10" s="237" t="s">
        <v>561</v>
      </c>
      <c r="B10" s="276" t="s">
        <v>562</v>
      </c>
      <c r="C10" s="275">
        <v>14747.21</v>
      </c>
      <c r="D10" s="274">
        <v>14747.21</v>
      </c>
      <c r="E10" s="274"/>
      <c r="F10" s="274"/>
      <c r="G10" s="273"/>
      <c r="H10" s="264"/>
      <c r="I10" s="272"/>
    </row>
    <row r="11" spans="1:10" x14ac:dyDescent="0.2">
      <c r="A11" s="237" t="s">
        <v>563</v>
      </c>
      <c r="B11" s="276" t="s">
        <v>564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565</v>
      </c>
      <c r="B12" s="276" t="s">
        <v>566</v>
      </c>
      <c r="C12" s="275">
        <v>107621.41</v>
      </c>
      <c r="D12" s="274">
        <v>107621.41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2297827.0700000003</v>
      </c>
      <c r="D15" s="252">
        <f>SUM(D8:D14)</f>
        <v>2297827.0700000003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548</v>
      </c>
      <c r="B21" s="223" t="s">
        <v>548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548</v>
      </c>
      <c r="B31" s="223" t="s">
        <v>548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567</v>
      </c>
      <c r="B41" s="223" t="s">
        <v>566</v>
      </c>
      <c r="C41" s="222">
        <v>1437660.82</v>
      </c>
      <c r="D41" s="265">
        <v>1437660.82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1437660.82</v>
      </c>
      <c r="D45" s="244">
        <f>SUM(D41:D44)</f>
        <v>1437660.82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568</v>
      </c>
      <c r="B51" s="223" t="s">
        <v>569</v>
      </c>
      <c r="C51" s="222">
        <v>19794.7</v>
      </c>
      <c r="D51" s="265">
        <v>19794.7</v>
      </c>
      <c r="E51" s="265"/>
      <c r="F51" s="265"/>
      <c r="G51" s="265"/>
      <c r="H51" s="264"/>
      <c r="I51" s="264"/>
    </row>
    <row r="52" spans="1:9" x14ac:dyDescent="0.2">
      <c r="A52" s="223" t="s">
        <v>570</v>
      </c>
      <c r="B52" s="223" t="s">
        <v>571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572</v>
      </c>
      <c r="B53" s="223" t="s">
        <v>573</v>
      </c>
      <c r="C53" s="222">
        <v>2622267.96</v>
      </c>
      <c r="D53" s="265">
        <v>2622267.96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2642353.36</v>
      </c>
      <c r="D75" s="244">
        <f>SUM(D51:D74)</f>
        <v>2642353.36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548</v>
      </c>
      <c r="B81" s="223" t="s">
        <v>548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548</v>
      </c>
      <c r="B91" s="223" t="s">
        <v>548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548</v>
      </c>
      <c r="B101" s="223" t="s">
        <v>548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548</v>
      </c>
      <c r="B111" s="223" t="s">
        <v>548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548</v>
      </c>
      <c r="B8" s="264" t="s">
        <v>548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548</v>
      </c>
      <c r="B22" s="276" t="s">
        <v>548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2014-12-06T02:27:50Z</cp:lastPrinted>
  <dcterms:created xsi:type="dcterms:W3CDTF">2012-12-11T20:36:24Z</dcterms:created>
  <dcterms:modified xsi:type="dcterms:W3CDTF">2020-04-28T20:32:24Z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