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'ESF-01'!$A$1:$E$82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'ESF-12'!$A$1:$H$45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'VHP-02'!$A$1:$F$50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l="1"/>
  <c r="D9" i="51"/>
  <c r="C9" i="53"/>
  <c r="C27" i="53"/>
  <c r="C35" i="53"/>
  <c r="C9" i="52"/>
  <c r="C15" i="52"/>
  <c r="C20" i="52" s="1"/>
  <c r="C32" i="50"/>
  <c r="C62" i="50"/>
  <c r="C162" i="49"/>
  <c r="D162" i="49"/>
  <c r="E162" i="49"/>
  <c r="C48" i="48"/>
  <c r="D48" i="48"/>
  <c r="E48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43" i="41"/>
  <c r="D43" i="41"/>
  <c r="E43" i="41"/>
  <c r="F43" i="41"/>
  <c r="G43" i="41"/>
  <c r="C63" i="41"/>
  <c r="D63" i="41"/>
  <c r="E63" i="41"/>
  <c r="F63" i="41"/>
  <c r="G63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4" i="30"/>
  <c r="C55" i="30"/>
  <c r="C68" i="30"/>
  <c r="C81" i="30"/>
  <c r="F18" i="28"/>
  <c r="G18" i="28"/>
  <c r="H18" i="28"/>
  <c r="I18" i="28"/>
  <c r="K18" i="28"/>
  <c r="L18" i="28"/>
  <c r="M18" i="28"/>
  <c r="N18" i="28"/>
  <c r="O18" i="28"/>
  <c r="D105" i="46" l="1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43" i="46"/>
  <c r="D35" i="46"/>
  <c r="D27" i="46"/>
  <c r="D19" i="46"/>
  <c r="D106" i="46"/>
  <c r="D102" i="46"/>
  <c r="D98" i="46"/>
  <c r="D94" i="46"/>
  <c r="D90" i="46"/>
  <c r="D86" i="46"/>
  <c r="D82" i="46"/>
  <c r="D74" i="46"/>
  <c r="D70" i="46"/>
  <c r="D62" i="46"/>
  <c r="D54" i="46"/>
  <c r="D46" i="46"/>
  <c r="D38" i="46"/>
  <c r="D30" i="46"/>
  <c r="D22" i="46"/>
  <c r="D14" i="46"/>
  <c r="D10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39" i="46"/>
  <c r="D31" i="46"/>
  <c r="D23" i="46"/>
  <c r="D15" i="46"/>
  <c r="D11" i="46"/>
  <c r="D78" i="46"/>
  <c r="D66" i="46"/>
  <c r="D58" i="46"/>
  <c r="D50" i="46"/>
  <c r="D42" i="46"/>
  <c r="D34" i="46"/>
  <c r="D26" i="46"/>
  <c r="D18" i="46"/>
  <c r="D109" i="46" l="1"/>
</calcChain>
</file>

<file path=xl/sharedStrings.xml><?xml version="1.0" encoding="utf-8"?>
<sst xmlns="http://schemas.openxmlformats.org/spreadsheetml/2006/main" count="1663" uniqueCount="1104">
  <si>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</si>
  <si>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</si>
  <si>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</si>
  <si>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</si>
  <si>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</si>
  <si>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</si>
  <si>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</si>
  <si>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</si>
  <si>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</si>
  <si>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</si>
  <si>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</si>
  <si>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</si>
  <si>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</si>
  <si>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</si>
  <si>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</si>
  <si>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</si>
  <si>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</si>
  <si>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</si>
  <si>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</si>
  <si>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</si>
  <si>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</si>
  <si>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</si>
  <si>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</si>
  <si>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</si>
  <si>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</si>
  <si>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</si>
  <si>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</si>
  <si>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</si>
  <si>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</si>
  <si>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</si>
  <si>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</si>
  <si>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</si>
  <si>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</si>
  <si>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</si>
  <si>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</si>
  <si>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</si>
  <si>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</si>
  <si>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</si>
  <si>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</si>
  <si>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</si>
  <si>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</si>
  <si>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</si>
  <si>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</si>
  <si>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</si>
  <si>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</si>
  <si>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</si>
  <si>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</si>
  <si>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</si>
  <si>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</si>
  <si>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</si>
  <si>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</si>
  <si>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</si>
  <si>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</si>
  <si>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</si>
  <si>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</si>
  <si>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</si>
  <si>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</si>
  <si>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</si>
  <si>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</si>
  <si>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</si>
  <si>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</si>
  <si>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</si>
  <si>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</si>
  <si>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</si>
  <si>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</si>
  <si>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</si>
  <si>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</si>
  <si>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</si>
  <si>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</si>
  <si>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</si>
  <si>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</si>
  <si>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</si>
  <si>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</si>
  <si>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</si>
  <si>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</si>
  <si>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</si>
  <si>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</si>
  <si>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</si>
  <si>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</si>
  <si>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</si>
  <si>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</si>
  <si>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</si>
  <si>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</si>
  <si>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</si>
  <si>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</si>
  <si>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</si>
  <si>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</si>
  <si>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</si>
  <si>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</si>
  <si>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</si>
  <si>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</si>
  <si>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</si>
  <si>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</si>
  <si>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</si>
  <si>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</si>
  <si>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</si>
  <si>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</si>
  <si>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</si>
  <si>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</si>
  <si>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</si>
  <si>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</si>
  <si>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</si>
  <si>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</si>
  <si>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</si>
  <si>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</si>
  <si>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</si>
  <si>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</si>
  <si>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</si>
  <si>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</si>
  <si>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</si>
  <si>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</si>
  <si>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</si>
  <si>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</si>
  <si>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</si>
  <si>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</si>
  <si>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</si>
  <si>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</si>
  <si>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</si>
  <si>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</si>
  <si>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</si>
  <si>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</si>
  <si>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</si>
  <si>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</si>
  <si>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</si>
  <si>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</si>
  <si>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</si>
  <si>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</si>
  <si>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</si>
  <si>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</si>
  <si>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</si>
  <si>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</si>
  <si>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</si>
  <si>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</si>
  <si>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</si>
  <si>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</si>
  <si>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</si>
  <si>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</si>
  <si>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</si>
  <si>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</si>
  <si>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</si>
  <si>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</si>
  <si>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</si>
  <si>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</si>
  <si>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</si>
  <si>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</si>
  <si>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</si>
  <si>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</si>
  <si>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</si>
  <si>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</si>
  <si>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</si>
  <si>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</si>
  <si>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</si>
  <si>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</si>
  <si>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</si>
  <si>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</si>
  <si>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</si>
  <si>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</si>
  <si>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</si>
  <si>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</si>
  <si>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</si>
  <si>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</si>
  <si>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</si>
  <si>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</si>
  <si>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</si>
  <si>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</si>
  <si>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</si>
  <si>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</si>
  <si>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</si>
  <si>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</si>
  <si>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</si>
  <si>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</si>
  <si>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</si>
  <si>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</si>
  <si>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</si>
  <si>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</si>
  <si>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</si>
  <si>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</si>
  <si>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</si>
  <si>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</si>
  <si>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</si>
  <si>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</si>
  <si>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</si>
  <si>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</si>
  <si>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</si>
  <si>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</si>
  <si>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</si>
  <si>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</si>
  <si>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</si>
  <si>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</si>
  <si>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</si>
  <si>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</si>
  <si>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</si>
  <si>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</si>
  <si>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</si>
  <si>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</si>
  <si>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</si>
  <si>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</si>
  <si>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</si>
  <si>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</si>
  <si>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</si>
  <si>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</si>
  <si>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</si>
  <si>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</si>
  <si>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</si>
  <si>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</si>
  <si>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</si>
  <si>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</si>
  <si>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</si>
  <si>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</si>
  <si>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</si>
  <si>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</si>
  <si>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</si>
  <si>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</si>
  <si>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</si>
  <si>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</si>
  <si>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</si>
  <si>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</si>
  <si>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</si>
  <si>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</si>
  <si>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</si>
  <si>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</si>
  <si>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</si>
  <si>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</si>
  <si>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</si>
  <si>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</si>
  <si>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</si>
  <si>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</si>
  <si>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</si>
  <si>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</si>
  <si>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</si>
  <si>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</si>
  <si>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</si>
  <si>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</si>
  <si>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</si>
  <si>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</si>
  <si>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</si>
  <si>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</si>
  <si>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</si>
  <si>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</si>
  <si>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</si>
  <si>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</si>
  <si>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</si>
  <si>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</si>
  <si>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</si>
  <si>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</si>
  <si>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</si>
  <si>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</si>
  <si>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</si>
  <si>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</si>
  <si>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</si>
  <si>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</si>
  <si>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</si>
  <si>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</si>
  <si>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</si>
  <si>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</si>
  <si>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</si>
  <si>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</si>
  <si>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</si>
  <si>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</si>
  <si>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</si>
  <si>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</si>
  <si>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</si>
  <si>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</si>
  <si>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</si>
  <si>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</si>
  <si>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</si>
  <si>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</si>
  <si>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</si>
  <si>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</si>
  <si>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</si>
  <si>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</si>
  <si>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</si>
  <si>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</si>
  <si>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</si>
  <si>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</si>
  <si>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</si>
  <si>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</si>
  <si>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</si>
  <si>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</si>
  <si>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</si>
  <si>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</si>
  <si>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</si>
  <si>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</si>
  <si>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</si>
  <si>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</si>
  <si>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</si>
  <si>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</si>
  <si>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</si>
  <si>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</si>
  <si>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</si>
  <si>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</si>
  <si>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</si>
  <si>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</si>
  <si>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</si>
  <si>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</si>
  <si>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</si>
  <si>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</si>
  <si>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</si>
  <si>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</si>
  <si>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</si>
  <si>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</si>
  <si>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</si>
  <si>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</si>
  <si>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</si>
  <si>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</si>
  <si>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</si>
  <si>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</si>
  <si>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</si>
  <si>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</si>
  <si>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</si>
  <si>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</si>
  <si>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</si>
  <si>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</si>
  <si>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</si>
  <si>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</si>
  <si>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</si>
  <si>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</si>
  <si>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</si>
  <si>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</si>
  <si>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</si>
  <si>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</si>
  <si>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</si>
  <si>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</si>
  <si>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</si>
  <si>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</si>
  <si>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</si>
  <si>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</si>
  <si>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</si>
  <si>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</si>
  <si>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</si>
  <si>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</si>
  <si>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</si>
  <si>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</si>
  <si>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</si>
  <si>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</si>
  <si>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</si>
  <si>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</si>
  <si>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</si>
  <si>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</si>
  <si>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</si>
  <si>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</si>
  <si>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</si>
  <si>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</si>
  <si>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</si>
  <si>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</si>
  <si>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</si>
  <si>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</si>
  <si>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</si>
  <si>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</si>
  <si>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</si>
  <si>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</si>
  <si>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</si>
  <si>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</si>
  <si>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</si>
  <si>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</si>
  <si>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</si>
  <si>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</si>
  <si>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</si>
  <si>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</si>
  <si>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</si>
  <si>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</si>
  <si>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</si>
  <si>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</si>
  <si>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</si>
  <si>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</si>
  <si>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</si>
  <si>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</si>
  <si>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</si>
  <si>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</si>
  <si>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</si>
  <si>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</si>
  <si>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</si>
  <si>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</si>
  <si>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</si>
  <si>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</si>
  <si>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</si>
  <si>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</si>
  <si>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</si>
  <si>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</si>
  <si>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</si>
  <si>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</si>
  <si>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</si>
  <si>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</si>
  <si>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</si>
  <si>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</si>
  <si>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</si>
  <si>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</si>
  <si>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</si>
  <si>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</si>
  <si>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</si>
  <si>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</si>
  <si>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</si>
  <si>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</si>
  <si>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</si>
  <si>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</si>
  <si>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</si>
  <si>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</si>
  <si>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</si>
  <si>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</si>
  <si>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</si>
  <si>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</si>
  <si>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</si>
  <si>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</si>
  <si>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</si>
  <si>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</si>
  <si>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</si>
  <si>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</si>
  <si>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</si>
  <si>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</si>
  <si>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</si>
  <si>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</si>
  <si>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</si>
  <si>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</si>
  <si>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</si>
  <si>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</si>
  <si>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</si>
  <si>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</si>
  <si>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</si>
  <si>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</si>
  <si>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</si>
  <si>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</si>
  <si>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</si>
  <si>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</si>
  <si>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</si>
  <si>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</si>
  <si>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</si>
  <si>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</si>
  <si>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</si>
  <si>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</si>
  <si>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</si>
  <si>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</si>
  <si>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</si>
  <si>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</si>
  <si>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</si>
  <si>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</si>
  <si>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</si>
  <si>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</si>
  <si>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</si>
  <si>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</si>
  <si>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</si>
  <si>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</si>
  <si>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</si>
  <si>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</si>
  <si>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</si>
  <si>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</si>
  <si>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</si>
  <si>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</si>
  <si>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</si>
  <si>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</si>
  <si>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</si>
  <si>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</si>
  <si>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</si>
  <si>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</si>
  <si>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</si>
  <si>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</si>
  <si>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</si>
  <si>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</si>
  <si>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</si>
  <si>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</si>
  <si>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</si>
  <si>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</si>
  <si>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</si>
  <si>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</si>
  <si>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</si>
  <si>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</si>
  <si>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</si>
  <si>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</si>
  <si>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</si>
  <si>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</si>
  <si>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</si>
  <si>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</si>
  <si>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</si>
  <si>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</si>
  <si>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</si>
  <si>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</si>
  <si>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</si>
  <si>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</si>
  <si>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</si>
  <si>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</si>
  <si>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</si>
  <si>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</si>
  <si>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</si>
  <si>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</si>
  <si>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</si>
  <si>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</si>
  <si>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</si>
  <si>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</si>
  <si>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</si>
  <si>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</si>
  <si>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</si>
  <si>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</si>
  <si>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</si>
  <si>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</si>
  <si>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</si>
  <si>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</si>
  <si>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</si>
  <si>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</si>
  <si>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</si>
  <si>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</si>
  <si>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</si>
  <si>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</si>
  <si>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</si>
  <si>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</si>
  <si>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</si>
  <si>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</si>
  <si>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</si>
  <si>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</si>
  <si>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</si>
  <si>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</si>
  <si>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</si>
  <si>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</si>
  <si>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</si>
  <si>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</si>
  <si>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</si>
  <si>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</si>
  <si>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</si>
  <si>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</si>
  <si>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</si>
  <si>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0111400101</t>
  </si>
  <si>
    <t>BME 65502624544 CTA INVERSIO</t>
  </si>
  <si>
    <t>0111400103</t>
  </si>
  <si>
    <t>BME 65505254796 INVERSION GASTO CORRIENTE 2015</t>
  </si>
  <si>
    <t>0111400105</t>
  </si>
  <si>
    <t>BME 65505382453 INVERSIÓN FAIS 2016</t>
  </si>
  <si>
    <t>0111400106</t>
  </si>
  <si>
    <t>BME 65505382484 INVERSIÓN FORTAMUN2016</t>
  </si>
  <si>
    <t>0111400109</t>
  </si>
  <si>
    <t>BME 65505466369 INVERSIÓN PRESTAMOS</t>
  </si>
  <si>
    <t>0111400110</t>
  </si>
  <si>
    <t>BME 65505528421 INVERSIÓN INMUJERES</t>
  </si>
  <si>
    <t>0111400111</t>
  </si>
  <si>
    <t>BME 65505570601 INVERSIÓN FORTALECE 2016</t>
  </si>
  <si>
    <t>0111400112</t>
  </si>
  <si>
    <t>BME 65505580474 INVESIÓN PICI ESTATAL 2016</t>
  </si>
  <si>
    <t>0111400114</t>
  </si>
  <si>
    <t>BME 65505580656 INVERSIÓN PICI MUNICIPAL 2016</t>
  </si>
  <si>
    <t>0111400116</t>
  </si>
  <si>
    <t>BME 65505747974 INVERSIÓN PISBCC 2016</t>
  </si>
  <si>
    <t>0111400117</t>
  </si>
  <si>
    <t>BME 65505750696 INVERSIÓN CODE 2016 REHABILITACIÓN</t>
  </si>
  <si>
    <t>0111400118</t>
  </si>
  <si>
    <t>BME 65505752422 INVERSIÓN PIDH TECHO FIRME</t>
  </si>
  <si>
    <t>0111400119</t>
  </si>
  <si>
    <t>BME 65505755372 INVERSIÓN PIDMC FAIS 2016</t>
  </si>
  <si>
    <t>0111400120</t>
  </si>
  <si>
    <t>BME 65505755429  INVERSIÓN PSBCC ALUMBRADO PUBLICO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</si>
  <si>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</si>
  <si>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</si>
  <si>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</si>
  <si>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</si>
  <si>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</si>
  <si>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</si>
  <si>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</si>
  <si>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</si>
  <si>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</si>
  <si>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</si>
  <si>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</si>
  <si>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</si>
  <si>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</si>
  <si>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</si>
  <si>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</si>
  <si>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</si>
  <si>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</si>
  <si>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</si>
  <si>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</si>
  <si>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</si>
  <si>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</si>
  <si>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</si>
  <si>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</si>
  <si>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</si>
  <si>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</si>
  <si>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</si>
  <si>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</si>
  <si>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</si>
  <si>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</si>
  <si>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</si>
  <si>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</si>
  <si>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</si>
  <si>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</si>
  <si>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</si>
  <si>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</si>
  <si>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</si>
  <si>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</si>
  <si>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</si>
  <si>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</si>
  <si>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</si>
  <si>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</si>
  <si>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</si>
  <si>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</si>
  <si>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</si>
  <si>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</si>
  <si>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</si>
  <si>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</si>
  <si>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</si>
  <si>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</si>
  <si>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</si>
  <si>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</si>
  <si>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</si>
  <si>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</si>
  <si>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</si>
  <si>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</si>
  <si>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</si>
  <si>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</si>
  <si>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</si>
  <si>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</si>
  <si>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</si>
  <si>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</si>
  <si>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</si>
  <si>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</si>
  <si>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</si>
  <si>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</si>
  <si>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</si>
  <si>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</si>
  <si>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</si>
  <si>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</si>
  <si>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</si>
  <si>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</si>
  <si>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</si>
  <si>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</si>
  <si>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</si>
  <si>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</si>
  <si>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</si>
  <si>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</si>
  <si>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</si>
  <si>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</si>
  <si>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</si>
  <si>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</si>
  <si>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</si>
  <si>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</si>
  <si>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</si>
  <si>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</si>
  <si>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</si>
  <si>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</si>
  <si>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</si>
  <si>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</si>
  <si>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</si>
  <si>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</si>
  <si>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</si>
  <si>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</si>
  <si>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</si>
  <si>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</si>
  <si>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</si>
  <si>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</si>
  <si>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</si>
  <si>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</si>
  <si>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</si>
  <si>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</si>
  <si>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</si>
  <si>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</si>
  <si>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</si>
  <si>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</si>
  <si>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</si>
  <si>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</si>
  <si>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</si>
  <si>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</si>
  <si>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</si>
  <si>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</si>
  <si>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</si>
  <si>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</si>
  <si>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</si>
  <si>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</si>
  <si>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</si>
  <si>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</si>
  <si>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</si>
  <si>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</si>
  <si>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</si>
  <si>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</si>
  <si>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</si>
  <si>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</si>
  <si>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</si>
  <si>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</si>
  <si>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</si>
  <si>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</si>
  <si>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</si>
  <si>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</si>
  <si>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</si>
  <si>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</si>
  <si>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</si>
  <si>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</si>
  <si>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</si>
  <si>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</si>
  <si>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</si>
  <si>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</si>
  <si>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</si>
  <si>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</si>
  <si>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</si>
  <si>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</si>
  <si>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</si>
  <si>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</si>
  <si>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</si>
  <si>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</si>
  <si>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</si>
  <si>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</si>
  <si>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</si>
  <si>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</si>
  <si>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</si>
  <si>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</si>
  <si>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</si>
  <si>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</si>
  <si>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</si>
  <si>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</si>
  <si>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</si>
  <si>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</si>
  <si>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</si>
  <si>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</si>
  <si>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</si>
  <si>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</si>
  <si>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</si>
  <si>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</si>
  <si>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</si>
  <si>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</si>
  <si>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</si>
  <si>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</si>
  <si>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</si>
  <si>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</si>
  <si>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</si>
  <si>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</si>
  <si>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</si>
  <si>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</si>
  <si>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</si>
  <si>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</si>
  <si>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</si>
  <si>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</si>
  <si>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</si>
  <si>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</si>
  <si>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</si>
  <si>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</si>
  <si>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</si>
  <si>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</si>
  <si>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</si>
  <si>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0211900001</t>
  </si>
  <si>
    <t>Otras ctas por pagar CP</t>
  </si>
  <si>
    <t>0411201001</t>
  </si>
  <si>
    <t>IMPUESTO PREDIAL</t>
  </si>
  <si>
    <t>0411201002</t>
  </si>
  <si>
    <t>REZAGOS PREDIAL</t>
  </si>
  <si>
    <t>0411202001</t>
  </si>
  <si>
    <t>IMPUESTO DIVISIÓN LOTIFICACIÓN INMUEBLES</t>
  </si>
  <si>
    <t>0411301001</t>
  </si>
  <si>
    <t>IMPUESTO EXPLOT BANCOS MARMOL CANTERA</t>
  </si>
  <si>
    <t>0411302001</t>
  </si>
  <si>
    <t>IMPUESTO ADQUISICIÓN DE BIENES INMUEBLE</t>
  </si>
  <si>
    <t>0411701001</t>
  </si>
  <si>
    <t>RECARGOS PREDIAL</t>
  </si>
  <si>
    <t>0411702001</t>
  </si>
  <si>
    <t>MULTAS DE IMPUESTO PREDIAL</t>
  </si>
  <si>
    <t>0414101001</t>
  </si>
  <si>
    <t>USO Y APROVECHAMIENTO DE VÍA PÚBLICA</t>
  </si>
  <si>
    <t>0414102001</t>
  </si>
  <si>
    <t>ARREND EXPLOTACIÓN DE BIENES MUEBLES</t>
  </si>
  <si>
    <t>0414102002</t>
  </si>
  <si>
    <t>BAÑOS PÚBLICOS</t>
  </si>
  <si>
    <t>0414302001</t>
  </si>
  <si>
    <t>SERVICIO DE PANTEONES</t>
  </si>
  <si>
    <t>0414310001</t>
  </si>
  <si>
    <t>SERVICIOS OBRA PÚBLICA DESARROLLO URBAN</t>
  </si>
  <si>
    <t>0414311001</t>
  </si>
  <si>
    <t>SERVICIOS CATASTRALES PRÁCTICAS AVALUO</t>
  </si>
  <si>
    <t>0414316001</t>
  </si>
  <si>
    <t>EXPEDICIÓN CERTIFICADOS CERTIFICACIONES</t>
  </si>
  <si>
    <t>0414318001</t>
  </si>
  <si>
    <t>DERECHO DE ALUMBRADO PÚBLICO (DAP)</t>
  </si>
  <si>
    <t>0414319001</t>
  </si>
  <si>
    <t>SERVICIO DE AGUA POTABLE</t>
  </si>
  <si>
    <t>0414319002</t>
  </si>
  <si>
    <t>SERVICIO DE DRENAJE Y ALCANTARILLADO</t>
  </si>
  <si>
    <t>0414319003</t>
  </si>
  <si>
    <t>CONTRATOS DE AGUA POTABLE Y DRENAJE</t>
  </si>
  <si>
    <t>0414319005</t>
  </si>
  <si>
    <t>RECARGOS AGUA POTABLE</t>
  </si>
  <si>
    <t>0414319008</t>
  </si>
  <si>
    <t>SERVICIO DE TRATAMIENTO DE AGUA RESIDUAL</t>
  </si>
  <si>
    <t>0414319009</t>
  </si>
  <si>
    <t>AGUA EN PIPA</t>
  </si>
  <si>
    <t>0414319010</t>
  </si>
  <si>
    <t>SERVICIOS MATERIA AGUA POTABLE DRENAJE</t>
  </si>
  <si>
    <t>0414319011</t>
  </si>
  <si>
    <t>REZAGOS AGUA POTABLE</t>
  </si>
  <si>
    <t>0414320001</t>
  </si>
  <si>
    <t>SERVICIOS BIBLIOTECAS CASAS DE CULTURA</t>
  </si>
  <si>
    <t>0414900001</t>
  </si>
  <si>
    <t>DERECHOS DIVERSOS</t>
  </si>
  <si>
    <t>0415101002</t>
  </si>
  <si>
    <t>RENDIMIENTOS BANCARIOS</t>
  </si>
  <si>
    <t>0415102001</t>
  </si>
  <si>
    <t>ARREND EXPLOTACIÓN DE BIENES INMUEBLES</t>
  </si>
  <si>
    <t>0415103001</t>
  </si>
  <si>
    <t>FORMAS VALORADAS</t>
  </si>
  <si>
    <t>0415109001</t>
  </si>
  <si>
    <t>PRODUCTOS DIVERSOS</t>
  </si>
  <si>
    <t>0416201001</t>
  </si>
  <si>
    <t>INFRACCIONES DE TRÁNSITO Y VIALIDAD</t>
  </si>
  <si>
    <t>0416201002</t>
  </si>
  <si>
    <t>MULTAS SEGURIDAD PUBLICA</t>
  </si>
  <si>
    <t>0416901003</t>
  </si>
  <si>
    <t>INSCRIPCION REFRENDO PADRÓN PERITO FISC</t>
  </si>
  <si>
    <t>0416909001</t>
  </si>
  <si>
    <t>APROVECHAMIENTO DIVERSOS</t>
  </si>
  <si>
    <t>0421101001</t>
  </si>
  <si>
    <t>FONDO GENERAL</t>
  </si>
  <si>
    <t>0421102001</t>
  </si>
  <si>
    <t>FONDO DE FOMENTO MUNICIPAL</t>
  </si>
  <si>
    <t>0421103001</t>
  </si>
  <si>
    <t>FONDO DE FISCALIZACION</t>
  </si>
  <si>
    <t>0421104001</t>
  </si>
  <si>
    <t>IMPUESTO ESPECIAL SOBRE PRODUCTOS Y SERV</t>
  </si>
  <si>
    <t>0421105001</t>
  </si>
  <si>
    <t>IEPS VENTA FINAL GASOLINA Y DIESEL</t>
  </si>
  <si>
    <t>0421106001</t>
  </si>
  <si>
    <t>ISR PARTICIPABLE</t>
  </si>
  <si>
    <t>0421201001</t>
  </si>
  <si>
    <t>RAMO XXXIII FONDO I S.M.</t>
  </si>
  <si>
    <t>0421202001</t>
  </si>
  <si>
    <t>RAMO XXXIII FONDO II F.M.</t>
  </si>
  <si>
    <t>0421303001</t>
  </si>
  <si>
    <t>APORTACIONES ESTATALES</t>
  </si>
  <si>
    <t>0421303002</t>
  </si>
  <si>
    <t>APORTACION ESTATAL CASA DE LA CULTURA</t>
  </si>
  <si>
    <t>0421303003</t>
  </si>
  <si>
    <t>OTROS CONVENIOS ESTATAL CASA DE CULTURA</t>
  </si>
  <si>
    <t>0421303010</t>
  </si>
  <si>
    <t>CONVENIO ESTATAL SDAYR</t>
  </si>
  <si>
    <t>0421305001</t>
  </si>
  <si>
    <t>APORTACIONES DE BENEFICIARIOS</t>
  </si>
  <si>
    <t>0421401001</t>
  </si>
  <si>
    <t>IMPUESTO SOBRE TENENCIA O USO DE VEHICUL</t>
  </si>
  <si>
    <t>0421402001</t>
  </si>
  <si>
    <t>FC ISAN</t>
  </si>
  <si>
    <t>0421406001</t>
  </si>
  <si>
    <t>DERECHO EN MATERIA DE ALCOHOLES</t>
  </si>
  <si>
    <t>0511101131</t>
  </si>
  <si>
    <t>Sueldos Base</t>
  </si>
  <si>
    <t>0511201211</t>
  </si>
  <si>
    <t>Honorarios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</si>
  <si>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</si>
  <si>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</si>
  <si>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</si>
  <si>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</si>
  <si>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</si>
  <si>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</si>
  <si>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</si>
  <si>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</si>
  <si>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</si>
  <si>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</si>
  <si>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0511401441</t>
  </si>
  <si>
    <t>Seguros</t>
  </si>
  <si>
    <t>0511501511</t>
  </si>
  <si>
    <t>Cuotas para el fondo de ahorro</t>
  </si>
  <si>
    <t>0511501531</t>
  </si>
  <si>
    <t>Prestaciones de retiro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</si>
  <si>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</si>
  <si>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</si>
  <si>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</si>
  <si>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</si>
  <si>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</si>
  <si>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</si>
  <si>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</si>
  <si>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</si>
  <si>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</si>
  <si>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</si>
  <si>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</si>
  <si>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</si>
  <si>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0512202212</t>
  </si>
  <si>
    <t>Prod Alim p pers en instalac de depend y ent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</si>
  <si>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</si>
  <si>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</si>
  <si>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</si>
  <si>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</si>
  <si>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</si>
  <si>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</si>
  <si>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</si>
  <si>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</si>
  <si>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</si>
  <si>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</si>
  <si>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0512502521</t>
  </si>
  <si>
    <t>Fertilizantes y abonos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</si>
  <si>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</si>
  <si>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</si>
  <si>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</si>
  <si>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</si>
  <si>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</si>
  <si>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</si>
  <si>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</si>
  <si>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</si>
  <si>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</si>
  <si>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</si>
  <si>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0512902921</t>
  </si>
  <si>
    <t>Refacciones y accesorios menores de edificios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</si>
  <si>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</si>
  <si>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</si>
  <si>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</si>
  <si>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</si>
  <si>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</si>
  <si>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</si>
  <si>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</si>
  <si>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</si>
  <si>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</si>
  <si>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</si>
  <si>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0513203231</t>
  </si>
  <si>
    <t>Arrendam de Mobil y Eq de administración</t>
  </si>
  <si>
    <t>0513203261</t>
  </si>
  <si>
    <t>Arrendamiento de maquinaria y equipo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</si>
  <si>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</si>
  <si>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</si>
  <si>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</si>
  <si>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</si>
  <si>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</si>
  <si>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</si>
  <si>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</si>
  <si>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</si>
  <si>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</si>
  <si>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</si>
  <si>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</si>
  <si>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</si>
  <si>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</si>
  <si>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</si>
  <si>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</si>
  <si>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</si>
  <si>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0513503541</t>
  </si>
  <si>
    <t>Instal Rep y manttoEq e instrumental med y d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</si>
  <si>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</si>
  <si>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</si>
  <si>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</si>
  <si>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</si>
  <si>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</si>
  <si>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</si>
  <si>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0513703751</t>
  </si>
  <si>
    <t>Viáticos nac p Serv pub Desemp funciones ofic</t>
  </si>
  <si>
    <t>0513803821</t>
  </si>
  <si>
    <t>Gastos de orden social y cultural</t>
  </si>
  <si>
    <t>0513803853</t>
  </si>
  <si>
    <t>Gastos de representación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</si>
  <si>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</si>
  <si>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</si>
  <si>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</si>
  <si>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</si>
  <si>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</si>
  <si>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</si>
  <si>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</si>
  <si>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</si>
  <si>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</si>
  <si>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</si>
  <si>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</si>
  <si>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</si>
  <si>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</si>
  <si>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</si>
  <si>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</si>
  <si>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</si>
  <si>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</si>
  <si>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0311000001</t>
  </si>
  <si>
    <t>Patrimonio</t>
  </si>
  <si>
    <t>0312000001</t>
  </si>
  <si>
    <t>DONACIONES DE CAPITAL</t>
  </si>
  <si>
    <t>0321000001</t>
  </si>
  <si>
    <t>Resultado del Ejercicio Ahorro/desahorro</t>
  </si>
  <si>
    <t>RESULTADO DEL EJERC (AHORRO/DESAHORRO)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</si>
  <si>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</si>
  <si>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</si>
  <si>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</si>
  <si>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</si>
  <si>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</si>
  <si>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</si>
  <si>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</si>
  <si>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</si>
  <si>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</si>
  <si>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</si>
  <si>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</si>
  <si>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</si>
  <si>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</si>
  <si>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</si>
  <si>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</si>
  <si>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</si>
  <si>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</si>
  <si>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</si>
  <si>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</si>
  <si>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</si>
  <si>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0322000019</t>
  </si>
  <si>
    <t>Resultado del Ejercicio 2019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</si>
  <si>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</si>
  <si>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</si>
  <si>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</si>
  <si>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</si>
  <si>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</si>
  <si>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</si>
  <si>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</si>
  <si>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</si>
  <si>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</si>
  <si>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</si>
  <si>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</si>
  <si>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</si>
  <si>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</si>
  <si>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</si>
  <si>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</si>
  <si>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</si>
  <si>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</si>
  <si>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</si>
  <si>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</si>
  <si>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</si>
  <si>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</si>
  <si>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</si>
  <si>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</si>
  <si>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</si>
  <si>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</si>
  <si>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</si>
  <si>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</si>
  <si>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</si>
  <si>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</si>
  <si>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</si>
  <si>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</si>
  <si>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</si>
  <si>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</si>
  <si>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</si>
  <si>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</si>
  <si>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</si>
  <si>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</si>
  <si>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</si>
  <si>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</si>
  <si>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</si>
  <si>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</si>
  <si>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</si>
  <si>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</si>
  <si>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</si>
  <si>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</si>
  <si>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</si>
  <si>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</si>
  <si>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</si>
  <si>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0322000801</t>
  </si>
  <si>
    <t>Aplicación Remanentes Gasto Corriente 2017</t>
  </si>
  <si>
    <t>0322000802</t>
  </si>
  <si>
    <t>Aplicación Remanentes Gasto Corriente 2018</t>
  </si>
  <si>
    <t>Gasto Corriente 2011</t>
  </si>
  <si>
    <t>Prog. PDZL Drenaje 2010--3490</t>
  </si>
  <si>
    <t>FONREGION 2008</t>
  </si>
  <si>
    <t>SANTANDER 65503609729 FAIMS 2013</t>
  </si>
  <si>
    <t>SANTANDER 65503840412 FIBIR 2013</t>
  </si>
  <si>
    <t>REMANENTES PROGRAMAS EJERCICIOS ANTERIORES</t>
  </si>
  <si>
    <t>SANTANDER  65504203924 PRESTACIONES DE RETIRO  14</t>
  </si>
  <si>
    <t>SANTANDER 65504583211 PISBCC 2014</t>
  </si>
  <si>
    <t>SANTANDER 65504807231 FORTMUN 2015</t>
  </si>
  <si>
    <t>SANTANDER 65504880876 CODE 2015</t>
  </si>
  <si>
    <t>SANTANDER 65505166890 CODE 2015 GIMNASIO</t>
  </si>
  <si>
    <t>SANTANDER 65505254796 GASTO CORRIENTE 2015</t>
  </si>
  <si>
    <t>SANTANDER 65595303873 INJUVE 2015</t>
  </si>
  <si>
    <t>SANTANDER 65505330279 FAMI 2015 PROY PRODUCTIVOS</t>
  </si>
  <si>
    <t>SANTANDER PRESTACIONES DE RETIRO 2015-2018</t>
  </si>
  <si>
    <t>SANTANDER 65505382453 FAISM 2016</t>
  </si>
  <si>
    <t>SANTANDER 65505382484 FORTAMUM 2016</t>
  </si>
  <si>
    <t>SANTANDER 65505390917 CASA CULTURA CTA ESTAT 2016</t>
  </si>
  <si>
    <t>SANTANDER 65505528421 INMUJERES 2016</t>
  </si>
  <si>
    <t>SANTANDER 65505504765 SEMBRADOR SDAYR</t>
  </si>
  <si>
    <t>SANTANDER 65505570601 FORTALECE 2016</t>
  </si>
  <si>
    <t>SANTANDER 65505582656 PICI MUNICIPAL 2016</t>
  </si>
  <si>
    <t>SDER 65505690402 REMANENTE FAIS 2015</t>
  </si>
  <si>
    <t>SDER 65505747974 PISBCC 2016</t>
  </si>
  <si>
    <t>SDER 65505755372 PIDMC 2016 FAIS</t>
  </si>
  <si>
    <t>SDER 65505764768 PIDH 2016 CUARTO DORMITORIO</t>
  </si>
  <si>
    <t>HSBC FAISM CTA. No. 7989</t>
  </si>
  <si>
    <t>HSBC Aportacion Estatal Casa de la Cultura</t>
  </si>
  <si>
    <t>HSBC 4056119357 FAIM-FIDER 2013</t>
  </si>
  <si>
    <t>HSBC 4056692015 FAISM 2014</t>
  </si>
  <si>
    <t>SDER 65505795225 PIDMC 2016 DEUDA</t>
  </si>
  <si>
    <t>SDER 65505771097 INJUVE 2016</t>
  </si>
  <si>
    <t>SDER 65505832856 MIGRANTES 2X1 2016</t>
  </si>
  <si>
    <t>SDER 65505905742 FAMI 2016</t>
  </si>
  <si>
    <t>65506177322 CODE CUBIERTA TECHADO 2017 PEÑA COLORA</t>
  </si>
  <si>
    <t>65506216036 CONSTRUCCIÓN DE ANDADOR PEATONAL SALID</t>
  </si>
  <si>
    <t>65506374118 MIGRANTES 2X1 2017 NTDR</t>
  </si>
  <si>
    <t>65506282056 REPROCOM CISTERNAS-MOLINOS SNTDR</t>
  </si>
  <si>
    <t>SANTANDER 65506302157 PIDMC 2017</t>
  </si>
  <si>
    <t>SANTANDER 65506334677 PISBCC 2017</t>
  </si>
  <si>
    <t>SANTANDER 65506338574 PICI 2017</t>
  </si>
  <si>
    <t>SANTANDER 65506352071 PISBCC DEUDA 2017</t>
  </si>
  <si>
    <t>SANTANDER 65506412011 PIDH FAIS 2017</t>
  </si>
  <si>
    <t>SANTANDER 65506411979 FONDO GENERAL (ESTADO) 2017</t>
  </si>
  <si>
    <t xml:space="preserve"> 65506423638 APORT FAFEF EMPEDRADO STA CRUZ,MARTIN</t>
  </si>
  <si>
    <t xml:space="preserve"> 22000612546 REHABILITACION GIMNACIO 2017</t>
  </si>
  <si>
    <t xml:space="preserve"> 22000621763 FORTAMUN 2018</t>
  </si>
  <si>
    <t xml:space="preserve"> 22000621823 FAISM 2018</t>
  </si>
  <si>
    <t>SDER 22000627522 REPROCOM 2018  ESTUFAS ECOLÓGICAS</t>
  </si>
  <si>
    <t>SDER 22000631833 FORTALECE 2018</t>
  </si>
  <si>
    <t>SDER 22000635468 INMUJERES CDI 2018</t>
  </si>
  <si>
    <t>SDER 22000639578 PIDMC 2018</t>
  </si>
  <si>
    <t>SDER 22000641948 CODE 2018</t>
  </si>
  <si>
    <t>SDER 65506830290 INMUJERES 2018</t>
  </si>
  <si>
    <t>SDER 18000081122 MIGRANTES 2X1 PP Y VIVIENDA</t>
  </si>
  <si>
    <t>SDER 18000081335 MIGRANTES 2X1 2018</t>
  </si>
  <si>
    <t>SDER 18000106203 FORTAMUN 2019</t>
  </si>
  <si>
    <t>SDER 18000106248 FORTASEG 2019</t>
  </si>
  <si>
    <t>SDER 18000106220 FAISM 2019</t>
  </si>
  <si>
    <t>SDER 18000116869 CODE 2019</t>
  </si>
  <si>
    <t>SDER 18000120814 SDAYR CAMINO RURAL EL CHAPIN 2019</t>
  </si>
  <si>
    <t>SDER 18000120800 SDAYR CAMINO RURAL LOMA DE COPUDO</t>
  </si>
  <si>
    <t>SDER 18000111705 PSBZI, PSBMC, EMBELLECIENDO MI CO</t>
  </si>
  <si>
    <t>SDER 18000124651 PVMI 2019</t>
  </si>
  <si>
    <t>SDER 18000120785 ACONDICIONAMIENTO EL LINDERO (MIG</t>
  </si>
  <si>
    <t>SDER 18000134718 ESTATAL CASA DE CULTURA</t>
  </si>
  <si>
    <t>SDER 18000134661 FORTAMUN 2020</t>
  </si>
  <si>
    <t>SDER 18000134644 FAISM 2020</t>
  </si>
  <si>
    <t>SDER 65507972702 CUENTA CORRIENTE 2020</t>
  </si>
  <si>
    <t>SDER 18000134692 MEJOR ATEN Y SERV 2020</t>
  </si>
  <si>
    <t>SDER 18000134721 FERTILIZANTE 2020</t>
  </si>
  <si>
    <t>SDER 18000151699 PACAS 2020</t>
  </si>
  <si>
    <t>PRESIDENTA MUNICIPAL
LIC. SONIA GARCÍA TOSCANO</t>
  </si>
  <si>
    <t>TESORERA MUNICIPAL
C.P. AURORA GONZALEZ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</si>
</sst>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4" sqref="C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33.75" x14ac:dyDescent="0.2">
      <c r="A44" s="186"/>
      <c r="B44" s="192" t="s">
        <v>1102</v>
      </c>
      <c r="C44" s="192" t="s">
        <v>1103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 t="s">
        <v>547</v>
      </c>
      <c r="B8" s="285" t="s">
        <v>547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547</v>
      </c>
      <c r="B8" s="287" t="s">
        <v>547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8"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573</v>
      </c>
      <c r="B8" s="223" t="s">
        <v>574</v>
      </c>
      <c r="C8" s="222">
        <v>820000</v>
      </c>
      <c r="D8" s="222">
        <v>820000</v>
      </c>
      <c r="E8" s="222">
        <v>0</v>
      </c>
      <c r="F8" s="222"/>
    </row>
    <row r="9" spans="1:6" x14ac:dyDescent="0.2">
      <c r="A9" s="223" t="s">
        <v>575</v>
      </c>
      <c r="B9" s="223" t="s">
        <v>576</v>
      </c>
      <c r="C9" s="222">
        <v>348276.64</v>
      </c>
      <c r="D9" s="222">
        <v>348276.64</v>
      </c>
      <c r="E9" s="222">
        <v>0</v>
      </c>
      <c r="F9" s="222"/>
    </row>
    <row r="10" spans="1:6" x14ac:dyDescent="0.2">
      <c r="A10" s="223" t="s">
        <v>577</v>
      </c>
      <c r="B10" s="223" t="s">
        <v>578</v>
      </c>
      <c r="C10" s="222">
        <v>2573129.1</v>
      </c>
      <c r="D10" s="222">
        <v>2573129.1</v>
      </c>
      <c r="E10" s="222">
        <v>0</v>
      </c>
      <c r="F10" s="222"/>
    </row>
    <row r="11" spans="1:6" x14ac:dyDescent="0.2">
      <c r="A11" s="223" t="s">
        <v>579</v>
      </c>
      <c r="B11" s="223" t="s">
        <v>580</v>
      </c>
      <c r="C11" s="222">
        <v>28813288.59</v>
      </c>
      <c r="D11" s="222">
        <v>29013288.59</v>
      </c>
      <c r="E11" s="222">
        <v>200000</v>
      </c>
      <c r="F11" s="222"/>
    </row>
    <row r="12" spans="1:6" x14ac:dyDescent="0.2">
      <c r="A12" s="223" t="s">
        <v>581</v>
      </c>
      <c r="B12" s="223" t="s">
        <v>582</v>
      </c>
      <c r="C12" s="222">
        <v>1268336.08</v>
      </c>
      <c r="D12" s="222">
        <v>1268336.08</v>
      </c>
      <c r="E12" s="222">
        <v>0</v>
      </c>
      <c r="F12" s="222"/>
    </row>
    <row r="13" spans="1:6" x14ac:dyDescent="0.2">
      <c r="A13" s="223" t="s">
        <v>583</v>
      </c>
      <c r="B13" s="223" t="s">
        <v>584</v>
      </c>
      <c r="C13" s="222">
        <v>130843308.92</v>
      </c>
      <c r="D13" s="222">
        <v>130969910.47</v>
      </c>
      <c r="E13" s="222">
        <v>126601.55</v>
      </c>
      <c r="F13" s="222"/>
    </row>
    <row r="14" spans="1:6" x14ac:dyDescent="0.2">
      <c r="A14" s="223" t="s">
        <v>585</v>
      </c>
      <c r="B14" s="223" t="s">
        <v>586</v>
      </c>
      <c r="C14" s="222">
        <v>1161154.68</v>
      </c>
      <c r="D14" s="222">
        <v>1161154.68</v>
      </c>
      <c r="E14" s="222">
        <v>0</v>
      </c>
      <c r="F14" s="222"/>
    </row>
    <row r="15" spans="1:6" x14ac:dyDescent="0.2">
      <c r="A15" s="223" t="s">
        <v>587</v>
      </c>
      <c r="B15" s="223" t="s">
        <v>578</v>
      </c>
      <c r="C15" s="222">
        <v>137000</v>
      </c>
      <c r="D15" s="222">
        <v>137000</v>
      </c>
      <c r="E15" s="222">
        <v>0</v>
      </c>
      <c r="F15" s="222"/>
    </row>
    <row r="16" spans="1:6" x14ac:dyDescent="0.2">
      <c r="A16" s="223" t="s">
        <v>588</v>
      </c>
      <c r="B16" s="223" t="s">
        <v>589</v>
      </c>
      <c r="C16" s="222">
        <v>329396.98</v>
      </c>
      <c r="D16" s="222">
        <v>329396.98</v>
      </c>
      <c r="E16" s="222">
        <v>0</v>
      </c>
      <c r="F16" s="222"/>
    </row>
    <row r="17" spans="1:6" x14ac:dyDescent="0.2">
      <c r="A17" s="223" t="s">
        <v>590</v>
      </c>
      <c r="B17" s="223" t="s">
        <v>591</v>
      </c>
      <c r="C17" s="222">
        <v>11202102.52</v>
      </c>
      <c r="D17" s="222">
        <v>11202102.52</v>
      </c>
      <c r="E17" s="222">
        <v>0</v>
      </c>
      <c r="F17" s="222"/>
    </row>
    <row r="18" spans="1:6" x14ac:dyDescent="0.2">
      <c r="A18" s="223" t="s">
        <v>592</v>
      </c>
      <c r="B18" s="223" t="s">
        <v>586</v>
      </c>
      <c r="C18" s="222">
        <v>373860.5</v>
      </c>
      <c r="D18" s="222">
        <v>373860.5</v>
      </c>
      <c r="E18" s="222">
        <v>0</v>
      </c>
      <c r="F18" s="222"/>
    </row>
    <row r="19" spans="1:6" x14ac:dyDescent="0.2">
      <c r="A19" s="223"/>
      <c r="B19" s="223"/>
      <c r="C19" s="222"/>
      <c r="D19" s="222"/>
      <c r="E19" s="222"/>
      <c r="F19" s="222"/>
    </row>
    <row r="20" spans="1:6" x14ac:dyDescent="0.2">
      <c r="A20" s="62"/>
      <c r="B20" s="62" t="s">
        <v>319</v>
      </c>
      <c r="C20" s="244">
        <f>SUM(C8:C19)</f>
        <v>177869854.00999999</v>
      </c>
      <c r="D20" s="244">
        <f>SUM(D8:D19)</f>
        <v>178196455.56</v>
      </c>
      <c r="E20" s="244">
        <f>SUM(E8:E19)</f>
        <v>326601.55</v>
      </c>
      <c r="F20" s="244"/>
    </row>
    <row r="21" spans="1:6" x14ac:dyDescent="0.2">
      <c r="A21" s="60"/>
      <c r="B21" s="60"/>
      <c r="C21" s="231"/>
      <c r="D21" s="231"/>
      <c r="E21" s="231"/>
      <c r="F21" s="60"/>
    </row>
    <row r="22" spans="1:6" x14ac:dyDescent="0.2">
      <c r="A22" s="60"/>
      <c r="B22" s="60"/>
      <c r="C22" s="231"/>
      <c r="D22" s="231"/>
      <c r="E22" s="231"/>
      <c r="F22" s="60"/>
    </row>
    <row r="23" spans="1:6" ht="11.25" customHeight="1" x14ac:dyDescent="0.2">
      <c r="A23" s="217" t="s">
        <v>318</v>
      </c>
      <c r="B23" s="60"/>
      <c r="C23" s="294"/>
      <c r="D23" s="294"/>
      <c r="E23" s="294"/>
      <c r="F23" s="270" t="s">
        <v>309</v>
      </c>
    </row>
    <row r="24" spans="1:6" ht="12.75" customHeight="1" x14ac:dyDescent="0.2">
      <c r="A24" s="281"/>
      <c r="B24" s="281"/>
      <c r="C24" s="229"/>
    </row>
    <row r="25" spans="1:6" ht="15" customHeight="1" x14ac:dyDescent="0.2">
      <c r="A25" s="228" t="s">
        <v>45</v>
      </c>
      <c r="B25" s="227" t="s">
        <v>46</v>
      </c>
      <c r="C25" s="293" t="s">
        <v>47</v>
      </c>
      <c r="D25" s="293" t="s">
        <v>48</v>
      </c>
      <c r="E25" s="293" t="s">
        <v>49</v>
      </c>
      <c r="F25" s="292" t="s">
        <v>308</v>
      </c>
    </row>
    <row r="26" spans="1:6" x14ac:dyDescent="0.2">
      <c r="A26" s="223" t="s">
        <v>593</v>
      </c>
      <c r="B26" s="264" t="s">
        <v>594</v>
      </c>
      <c r="C26" s="265">
        <v>136292.98000000001</v>
      </c>
      <c r="D26" s="265">
        <v>178743.15</v>
      </c>
      <c r="E26" s="265">
        <v>42450.17</v>
      </c>
      <c r="F26" s="264"/>
    </row>
    <row r="27" spans="1:6" x14ac:dyDescent="0.2">
      <c r="A27" s="223" t="s">
        <v>595</v>
      </c>
      <c r="B27" s="264" t="s">
        <v>596</v>
      </c>
      <c r="C27" s="265">
        <v>5465</v>
      </c>
      <c r="D27" s="265">
        <v>5465</v>
      </c>
      <c r="E27" s="265">
        <v>0</v>
      </c>
      <c r="F27" s="264"/>
    </row>
    <row r="28" spans="1:6" x14ac:dyDescent="0.2">
      <c r="A28" s="223" t="s">
        <v>597</v>
      </c>
      <c r="B28" s="264" t="s">
        <v>598</v>
      </c>
      <c r="C28" s="265">
        <v>963375.89</v>
      </c>
      <c r="D28" s="265">
        <v>1058102.31</v>
      </c>
      <c r="E28" s="265">
        <v>94726.42</v>
      </c>
      <c r="F28" s="264"/>
    </row>
    <row r="29" spans="1:6" x14ac:dyDescent="0.2">
      <c r="A29" s="223" t="s">
        <v>599</v>
      </c>
      <c r="B29" s="264" t="s">
        <v>600</v>
      </c>
      <c r="C29" s="265">
        <v>13347</v>
      </c>
      <c r="D29" s="265">
        <v>57635</v>
      </c>
      <c r="E29" s="265">
        <v>44288</v>
      </c>
      <c r="F29" s="264"/>
    </row>
    <row r="30" spans="1:6" x14ac:dyDescent="0.2">
      <c r="A30" s="223" t="s">
        <v>601</v>
      </c>
      <c r="B30" s="264" t="s">
        <v>602</v>
      </c>
      <c r="C30" s="265">
        <v>257152.63</v>
      </c>
      <c r="D30" s="265">
        <v>257152.63</v>
      </c>
      <c r="E30" s="265">
        <v>0</v>
      </c>
      <c r="F30" s="264"/>
    </row>
    <row r="31" spans="1:6" x14ac:dyDescent="0.2">
      <c r="A31" s="223" t="s">
        <v>603</v>
      </c>
      <c r="B31" s="264" t="s">
        <v>604</v>
      </c>
      <c r="C31" s="265">
        <v>606316.42000000004</v>
      </c>
      <c r="D31" s="265">
        <v>606316.42000000004</v>
      </c>
      <c r="E31" s="265">
        <v>0</v>
      </c>
      <c r="F31" s="264"/>
    </row>
    <row r="32" spans="1:6" x14ac:dyDescent="0.2">
      <c r="A32" s="223" t="s">
        <v>605</v>
      </c>
      <c r="B32" s="264" t="s">
        <v>606</v>
      </c>
      <c r="C32" s="265">
        <v>36605.99</v>
      </c>
      <c r="D32" s="265">
        <v>36605.99</v>
      </c>
      <c r="E32" s="265">
        <v>0</v>
      </c>
      <c r="F32" s="264"/>
    </row>
    <row r="33" spans="1:6" x14ac:dyDescent="0.2">
      <c r="A33" s="223" t="s">
        <v>607</v>
      </c>
      <c r="B33" s="264" t="s">
        <v>608</v>
      </c>
      <c r="C33" s="265">
        <v>1169</v>
      </c>
      <c r="D33" s="265">
        <v>1169</v>
      </c>
      <c r="E33" s="265">
        <v>0</v>
      </c>
      <c r="F33" s="264"/>
    </row>
    <row r="34" spans="1:6" x14ac:dyDescent="0.2">
      <c r="A34" s="223" t="s">
        <v>609</v>
      </c>
      <c r="B34" s="264" t="s">
        <v>610</v>
      </c>
      <c r="C34" s="265">
        <v>15356916.220000001</v>
      </c>
      <c r="D34" s="265">
        <v>16196516.220000001</v>
      </c>
      <c r="E34" s="265">
        <v>839600</v>
      </c>
      <c r="F34" s="264"/>
    </row>
    <row r="35" spans="1:6" x14ac:dyDescent="0.2">
      <c r="A35" s="223" t="s">
        <v>611</v>
      </c>
      <c r="B35" s="264" t="s">
        <v>612</v>
      </c>
      <c r="C35" s="265">
        <v>23000</v>
      </c>
      <c r="D35" s="265">
        <v>23000</v>
      </c>
      <c r="E35" s="265">
        <v>0</v>
      </c>
      <c r="F35" s="264"/>
    </row>
    <row r="36" spans="1:6" x14ac:dyDescent="0.2">
      <c r="A36" s="223" t="s">
        <v>613</v>
      </c>
      <c r="B36" s="264" t="s">
        <v>614</v>
      </c>
      <c r="C36" s="265">
        <v>5000</v>
      </c>
      <c r="D36" s="265">
        <v>5000</v>
      </c>
      <c r="E36" s="265">
        <v>0</v>
      </c>
      <c r="F36" s="264"/>
    </row>
    <row r="37" spans="1:6" x14ac:dyDescent="0.2">
      <c r="A37" s="223" t="s">
        <v>615</v>
      </c>
      <c r="B37" s="264" t="s">
        <v>616</v>
      </c>
      <c r="C37" s="265">
        <v>39440</v>
      </c>
      <c r="D37" s="265">
        <v>39440</v>
      </c>
      <c r="E37" s="265">
        <v>0</v>
      </c>
      <c r="F37" s="264"/>
    </row>
    <row r="38" spans="1:6" x14ac:dyDescent="0.2">
      <c r="A38" s="223" t="s">
        <v>617</v>
      </c>
      <c r="B38" s="264" t="s">
        <v>618</v>
      </c>
      <c r="C38" s="265">
        <v>1320700</v>
      </c>
      <c r="D38" s="265">
        <v>1320700</v>
      </c>
      <c r="E38" s="265">
        <v>0</v>
      </c>
      <c r="F38" s="264"/>
    </row>
    <row r="39" spans="1:6" x14ac:dyDescent="0.2">
      <c r="A39" s="223" t="s">
        <v>619</v>
      </c>
      <c r="B39" s="264" t="s">
        <v>620</v>
      </c>
      <c r="C39" s="265">
        <v>1315157.04</v>
      </c>
      <c r="D39" s="265">
        <v>1315157.04</v>
      </c>
      <c r="E39" s="265">
        <v>0</v>
      </c>
      <c r="F39" s="264"/>
    </row>
    <row r="40" spans="1:6" x14ac:dyDescent="0.2">
      <c r="A40" s="223" t="s">
        <v>621</v>
      </c>
      <c r="B40" s="264" t="s">
        <v>622</v>
      </c>
      <c r="C40" s="265">
        <v>9353.01</v>
      </c>
      <c r="D40" s="265">
        <v>45352.45</v>
      </c>
      <c r="E40" s="265">
        <v>35999.440000000002</v>
      </c>
      <c r="F40" s="264"/>
    </row>
    <row r="41" spans="1:6" x14ac:dyDescent="0.2">
      <c r="A41" s="223" t="s">
        <v>623</v>
      </c>
      <c r="B41" s="264" t="s">
        <v>624</v>
      </c>
      <c r="C41" s="265">
        <v>190526.87</v>
      </c>
      <c r="D41" s="265">
        <v>190526.87</v>
      </c>
      <c r="E41" s="265">
        <v>0</v>
      </c>
      <c r="F41" s="264"/>
    </row>
    <row r="42" spans="1:6" x14ac:dyDescent="0.2">
      <c r="A42" s="223" t="s">
        <v>625</v>
      </c>
      <c r="B42" s="264" t="s">
        <v>626</v>
      </c>
      <c r="C42" s="265">
        <v>51830</v>
      </c>
      <c r="D42" s="265">
        <v>51830</v>
      </c>
      <c r="E42" s="265">
        <v>0</v>
      </c>
      <c r="F42" s="264"/>
    </row>
    <row r="43" spans="1:6" x14ac:dyDescent="0.2">
      <c r="A43" s="223" t="s">
        <v>627</v>
      </c>
      <c r="B43" s="264" t="s">
        <v>628</v>
      </c>
      <c r="C43" s="265">
        <v>42290</v>
      </c>
      <c r="D43" s="265">
        <v>42290</v>
      </c>
      <c r="E43" s="265">
        <v>0</v>
      </c>
      <c r="F43" s="264"/>
    </row>
    <row r="44" spans="1:6" x14ac:dyDescent="0.2">
      <c r="A44" s="223" t="s">
        <v>629</v>
      </c>
      <c r="B44" s="264" t="s">
        <v>630</v>
      </c>
      <c r="C44" s="265">
        <v>126791.19</v>
      </c>
      <c r="D44" s="265">
        <v>126791.19</v>
      </c>
      <c r="E44" s="265">
        <v>0</v>
      </c>
      <c r="F44" s="264"/>
    </row>
    <row r="45" spans="1:6" x14ac:dyDescent="0.2">
      <c r="A45" s="223" t="s">
        <v>631</v>
      </c>
      <c r="B45" s="264" t="s">
        <v>632</v>
      </c>
      <c r="C45" s="265">
        <v>226834.54</v>
      </c>
      <c r="D45" s="265">
        <v>232175.54</v>
      </c>
      <c r="E45" s="265">
        <v>5341</v>
      </c>
      <c r="F45" s="264"/>
    </row>
    <row r="46" spans="1:6" x14ac:dyDescent="0.2">
      <c r="A46" s="223" t="s">
        <v>633</v>
      </c>
      <c r="B46" s="264" t="s">
        <v>634</v>
      </c>
      <c r="C46" s="265">
        <v>7900</v>
      </c>
      <c r="D46" s="265">
        <v>7900</v>
      </c>
      <c r="E46" s="265">
        <v>0</v>
      </c>
      <c r="F46" s="264"/>
    </row>
    <row r="47" spans="1:6" x14ac:dyDescent="0.2">
      <c r="A47" s="223" t="s">
        <v>635</v>
      </c>
      <c r="B47" s="264" t="s">
        <v>636</v>
      </c>
      <c r="C47" s="265">
        <v>70876</v>
      </c>
      <c r="D47" s="265">
        <v>70876</v>
      </c>
      <c r="E47" s="265">
        <v>0</v>
      </c>
      <c r="F47" s="264"/>
    </row>
    <row r="48" spans="1:6" x14ac:dyDescent="0.2">
      <c r="A48" s="223"/>
      <c r="B48" s="264"/>
      <c r="C48" s="265"/>
      <c r="D48" s="265"/>
      <c r="E48" s="265"/>
      <c r="F48" s="264"/>
    </row>
    <row r="49" spans="1:8" x14ac:dyDescent="0.2">
      <c r="A49" s="62"/>
      <c r="B49" s="62" t="s">
        <v>317</v>
      </c>
      <c r="C49" s="244">
        <f>SUM(C26:C48)</f>
        <v>20806339.780000001</v>
      </c>
      <c r="D49" s="244">
        <f>SUM(D26:D48)</f>
        <v>21868744.809999999</v>
      </c>
      <c r="E49" s="244">
        <f>SUM(E26:E48)</f>
        <v>1062405.03</v>
      </c>
      <c r="F49" s="244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7" t="s">
        <v>316</v>
      </c>
      <c r="B52" s="217"/>
      <c r="C52" s="294"/>
      <c r="D52" s="294"/>
      <c r="E52" s="294"/>
      <c r="G52" s="270" t="s">
        <v>309</v>
      </c>
    </row>
    <row r="53" spans="1:8" s="8" customFormat="1" x14ac:dyDescent="0.2">
      <c r="A53" s="281"/>
      <c r="B53" s="281"/>
      <c r="C53" s="229"/>
      <c r="D53" s="7"/>
      <c r="E53" s="7"/>
      <c r="F53" s="89"/>
    </row>
    <row r="54" spans="1:8" s="8" customFormat="1" ht="27.95" customHeight="1" x14ac:dyDescent="0.2">
      <c r="A54" s="228" t="s">
        <v>45</v>
      </c>
      <c r="B54" s="227" t="s">
        <v>46</v>
      </c>
      <c r="C54" s="293" t="s">
        <v>47</v>
      </c>
      <c r="D54" s="293" t="s">
        <v>48</v>
      </c>
      <c r="E54" s="293" t="s">
        <v>49</v>
      </c>
      <c r="F54" s="292" t="s">
        <v>308</v>
      </c>
      <c r="G54" s="292" t="s">
        <v>307</v>
      </c>
      <c r="H54" s="292" t="s">
        <v>306</v>
      </c>
    </row>
    <row r="55" spans="1:8" s="8" customFormat="1" x14ac:dyDescent="0.2">
      <c r="A55" s="223" t="s">
        <v>547</v>
      </c>
      <c r="B55" s="264" t="s">
        <v>547</v>
      </c>
      <c r="C55" s="222"/>
      <c r="D55" s="265"/>
      <c r="E55" s="265"/>
      <c r="F55" s="264"/>
      <c r="G55" s="264"/>
      <c r="H55" s="264"/>
    </row>
    <row r="56" spans="1:8" s="8" customFormat="1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s="8" customFormat="1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s="8" customFormat="1" x14ac:dyDescent="0.2">
      <c r="A59" s="62"/>
      <c r="B59" s="62" t="s">
        <v>315</v>
      </c>
      <c r="C59" s="244">
        <f>SUM(C55:C58)</f>
        <v>0</v>
      </c>
      <c r="D59" s="244">
        <f>SUM(D55:D58)</f>
        <v>0</v>
      </c>
      <c r="E59" s="244">
        <f>SUM(E55:E58)</f>
        <v>0</v>
      </c>
      <c r="F59" s="244"/>
      <c r="G59" s="244"/>
      <c r="H59" s="244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7" t="s">
        <v>314</v>
      </c>
      <c r="B62" s="217"/>
      <c r="C62" s="294"/>
      <c r="D62" s="294"/>
      <c r="E62" s="294"/>
      <c r="G62" s="270" t="s">
        <v>309</v>
      </c>
    </row>
    <row r="63" spans="1:8" x14ac:dyDescent="0.2">
      <c r="A63" s="281"/>
      <c r="B63" s="281"/>
      <c r="C63" s="229"/>
      <c r="H63" s="7"/>
    </row>
    <row r="64" spans="1:8" ht="27.95" customHeight="1" x14ac:dyDescent="0.2">
      <c r="A64" s="228" t="s">
        <v>45</v>
      </c>
      <c r="B64" s="227" t="s">
        <v>46</v>
      </c>
      <c r="C64" s="293" t="s">
        <v>47</v>
      </c>
      <c r="D64" s="293" t="s">
        <v>48</v>
      </c>
      <c r="E64" s="293" t="s">
        <v>49</v>
      </c>
      <c r="F64" s="292" t="s">
        <v>308</v>
      </c>
      <c r="G64" s="292" t="s">
        <v>307</v>
      </c>
      <c r="H64" s="292" t="s">
        <v>306</v>
      </c>
    </row>
    <row r="65" spans="1:8" x14ac:dyDescent="0.2">
      <c r="A65" s="223" t="s">
        <v>547</v>
      </c>
      <c r="B65" s="264" t="s">
        <v>547</v>
      </c>
      <c r="C65" s="222"/>
      <c r="D65" s="265"/>
      <c r="E65" s="265"/>
      <c r="F65" s="264"/>
      <c r="G65" s="264"/>
      <c r="H65" s="264"/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62"/>
      <c r="B69" s="62" t="s">
        <v>313</v>
      </c>
      <c r="C69" s="244">
        <f>SUM(C65:C68)</f>
        <v>0</v>
      </c>
      <c r="D69" s="244">
        <f>SUM(D65:D68)</f>
        <v>0</v>
      </c>
      <c r="E69" s="244">
        <f>SUM(E65:E68)</f>
        <v>0</v>
      </c>
      <c r="F69" s="244"/>
      <c r="G69" s="244"/>
      <c r="H69" s="244"/>
    </row>
    <row r="72" spans="1:8" x14ac:dyDescent="0.2">
      <c r="A72" s="217" t="s">
        <v>312</v>
      </c>
      <c r="B72" s="217"/>
      <c r="C72" s="294"/>
      <c r="D72" s="294"/>
      <c r="E72" s="294"/>
      <c r="G72" s="270" t="s">
        <v>309</v>
      </c>
    </row>
    <row r="73" spans="1:8" x14ac:dyDescent="0.2">
      <c r="A73" s="281"/>
      <c r="B73" s="281"/>
      <c r="C73" s="229"/>
    </row>
    <row r="74" spans="1:8" ht="27.95" customHeight="1" x14ac:dyDescent="0.2">
      <c r="A74" s="228" t="s">
        <v>45</v>
      </c>
      <c r="B74" s="227" t="s">
        <v>46</v>
      </c>
      <c r="C74" s="293" t="s">
        <v>47</v>
      </c>
      <c r="D74" s="293" t="s">
        <v>48</v>
      </c>
      <c r="E74" s="293" t="s">
        <v>49</v>
      </c>
      <c r="F74" s="292" t="s">
        <v>308</v>
      </c>
      <c r="G74" s="292" t="s">
        <v>307</v>
      </c>
      <c r="H74" s="292" t="s">
        <v>306</v>
      </c>
    </row>
    <row r="75" spans="1:8" x14ac:dyDescent="0.2">
      <c r="A75" s="223" t="s">
        <v>637</v>
      </c>
      <c r="B75" s="264" t="s">
        <v>594</v>
      </c>
      <c r="C75" s="222">
        <v>-63964.86</v>
      </c>
      <c r="D75" s="265">
        <v>-63964.86</v>
      </c>
      <c r="E75" s="265">
        <v>0</v>
      </c>
      <c r="F75" s="264"/>
      <c r="G75" s="264"/>
      <c r="H75" s="264"/>
    </row>
    <row r="76" spans="1:8" x14ac:dyDescent="0.2">
      <c r="A76" s="223" t="s">
        <v>638</v>
      </c>
      <c r="B76" s="264" t="s">
        <v>596</v>
      </c>
      <c r="C76" s="222">
        <v>-3825.5</v>
      </c>
      <c r="D76" s="265">
        <v>-3825.5</v>
      </c>
      <c r="E76" s="265">
        <v>0</v>
      </c>
      <c r="F76" s="264"/>
      <c r="G76" s="264"/>
      <c r="H76" s="264"/>
    </row>
    <row r="77" spans="1:8" x14ac:dyDescent="0.2">
      <c r="A77" s="223" t="s">
        <v>639</v>
      </c>
      <c r="B77" s="264" t="s">
        <v>598</v>
      </c>
      <c r="C77" s="222">
        <v>-680695.06</v>
      </c>
      <c r="D77" s="265">
        <v>-680695.06</v>
      </c>
      <c r="E77" s="265">
        <v>0</v>
      </c>
      <c r="F77" s="264"/>
      <c r="G77" s="264"/>
      <c r="H77" s="264"/>
    </row>
    <row r="78" spans="1:8" x14ac:dyDescent="0.2">
      <c r="A78" s="223" t="s">
        <v>640</v>
      </c>
      <c r="B78" s="264" t="s">
        <v>600</v>
      </c>
      <c r="C78" s="222">
        <v>-6654.1</v>
      </c>
      <c r="D78" s="265">
        <v>-6654.1</v>
      </c>
      <c r="E78" s="265">
        <v>0</v>
      </c>
      <c r="F78" s="264"/>
      <c r="G78" s="264"/>
      <c r="H78" s="264"/>
    </row>
    <row r="79" spans="1:8" x14ac:dyDescent="0.2">
      <c r="A79" s="223" t="s">
        <v>641</v>
      </c>
      <c r="B79" s="264" t="s">
        <v>602</v>
      </c>
      <c r="C79" s="222">
        <v>-59638.96</v>
      </c>
      <c r="D79" s="265">
        <v>-59638.96</v>
      </c>
      <c r="E79" s="265">
        <v>0</v>
      </c>
      <c r="F79" s="264"/>
      <c r="G79" s="264"/>
      <c r="H79" s="264"/>
    </row>
    <row r="80" spans="1:8" x14ac:dyDescent="0.2">
      <c r="A80" s="223" t="s">
        <v>642</v>
      </c>
      <c r="B80" s="264" t="s">
        <v>604</v>
      </c>
      <c r="C80" s="222">
        <v>-140203.6</v>
      </c>
      <c r="D80" s="265">
        <v>-140203.6</v>
      </c>
      <c r="E80" s="265">
        <v>0</v>
      </c>
      <c r="F80" s="264"/>
      <c r="G80" s="264"/>
      <c r="H80" s="264"/>
    </row>
    <row r="81" spans="1:8" x14ac:dyDescent="0.2">
      <c r="A81" s="223" t="s">
        <v>643</v>
      </c>
      <c r="B81" s="264" t="s">
        <v>606</v>
      </c>
      <c r="C81" s="222">
        <v>-21191.43</v>
      </c>
      <c r="D81" s="265">
        <v>-21191.43</v>
      </c>
      <c r="E81" s="265">
        <v>0</v>
      </c>
      <c r="F81" s="264"/>
      <c r="G81" s="264"/>
      <c r="H81" s="264"/>
    </row>
    <row r="82" spans="1:8" x14ac:dyDescent="0.2">
      <c r="A82" s="223" t="s">
        <v>644</v>
      </c>
      <c r="B82" s="264" t="s">
        <v>608</v>
      </c>
      <c r="C82" s="222">
        <v>-165.61</v>
      </c>
      <c r="D82" s="265">
        <v>-165.61</v>
      </c>
      <c r="E82" s="265">
        <v>0</v>
      </c>
      <c r="F82" s="264"/>
      <c r="G82" s="264"/>
      <c r="H82" s="264"/>
    </row>
    <row r="83" spans="1:8" x14ac:dyDescent="0.2">
      <c r="A83" s="223" t="s">
        <v>645</v>
      </c>
      <c r="B83" s="264" t="s">
        <v>610</v>
      </c>
      <c r="C83" s="222">
        <v>-10628632.43</v>
      </c>
      <c r="D83" s="265">
        <v>-10628632.43</v>
      </c>
      <c r="E83" s="265">
        <v>0</v>
      </c>
      <c r="F83" s="264"/>
      <c r="G83" s="264"/>
      <c r="H83" s="264"/>
    </row>
    <row r="84" spans="1:8" x14ac:dyDescent="0.2">
      <c r="A84" s="223" t="s">
        <v>646</v>
      </c>
      <c r="B84" s="264" t="s">
        <v>612</v>
      </c>
      <c r="C84" s="222">
        <v>-23000</v>
      </c>
      <c r="D84" s="265">
        <v>-23000</v>
      </c>
      <c r="E84" s="265">
        <v>0</v>
      </c>
      <c r="F84" s="264"/>
      <c r="G84" s="264"/>
      <c r="H84" s="264"/>
    </row>
    <row r="85" spans="1:8" x14ac:dyDescent="0.2">
      <c r="A85" s="223" t="s">
        <v>647</v>
      </c>
      <c r="B85" s="264" t="s">
        <v>614</v>
      </c>
      <c r="C85" s="222">
        <v>-5000</v>
      </c>
      <c r="D85" s="265">
        <v>-5000</v>
      </c>
      <c r="E85" s="265">
        <v>0</v>
      </c>
      <c r="F85" s="264"/>
      <c r="G85" s="264"/>
      <c r="H85" s="264"/>
    </row>
    <row r="86" spans="1:8" x14ac:dyDescent="0.2">
      <c r="A86" s="223" t="s">
        <v>648</v>
      </c>
      <c r="B86" s="264" t="s">
        <v>618</v>
      </c>
      <c r="C86" s="222">
        <v>-1287200</v>
      </c>
      <c r="D86" s="265">
        <v>-1287200</v>
      </c>
      <c r="E86" s="265">
        <v>0</v>
      </c>
      <c r="F86" s="264"/>
      <c r="G86" s="264"/>
      <c r="H86" s="264"/>
    </row>
    <row r="87" spans="1:8" x14ac:dyDescent="0.2">
      <c r="A87" s="223" t="s">
        <v>649</v>
      </c>
      <c r="B87" s="264" t="s">
        <v>620</v>
      </c>
      <c r="C87" s="222">
        <v>-1310464.67</v>
      </c>
      <c r="D87" s="265">
        <v>-1310464.67</v>
      </c>
      <c r="E87" s="265">
        <v>0</v>
      </c>
      <c r="F87" s="264"/>
      <c r="G87" s="264"/>
      <c r="H87" s="264"/>
    </row>
    <row r="88" spans="1:8" x14ac:dyDescent="0.2">
      <c r="A88" s="223" t="s">
        <v>650</v>
      </c>
      <c r="B88" s="264" t="s">
        <v>622</v>
      </c>
      <c r="C88" s="222">
        <v>-3319.03</v>
      </c>
      <c r="D88" s="265">
        <v>-3319.03</v>
      </c>
      <c r="E88" s="265">
        <v>0</v>
      </c>
      <c r="F88" s="264"/>
      <c r="G88" s="264"/>
      <c r="H88" s="264"/>
    </row>
    <row r="89" spans="1:8" x14ac:dyDescent="0.2">
      <c r="A89" s="223" t="s">
        <v>651</v>
      </c>
      <c r="B89" s="264" t="s">
        <v>624</v>
      </c>
      <c r="C89" s="222">
        <v>-89005.32</v>
      </c>
      <c r="D89" s="265">
        <v>-89005.32</v>
      </c>
      <c r="E89" s="265">
        <v>0</v>
      </c>
      <c r="F89" s="264"/>
      <c r="G89" s="264"/>
      <c r="H89" s="264"/>
    </row>
    <row r="90" spans="1:8" x14ac:dyDescent="0.2">
      <c r="A90" s="223" t="s">
        <v>652</v>
      </c>
      <c r="B90" s="264" t="s">
        <v>626</v>
      </c>
      <c r="C90" s="222">
        <v>-21336.58</v>
      </c>
      <c r="D90" s="265">
        <v>-21336.58</v>
      </c>
      <c r="E90" s="265">
        <v>0</v>
      </c>
      <c r="F90" s="264"/>
      <c r="G90" s="264"/>
      <c r="H90" s="264"/>
    </row>
    <row r="91" spans="1:8" x14ac:dyDescent="0.2">
      <c r="A91" s="223" t="s">
        <v>653</v>
      </c>
      <c r="B91" s="264" t="s">
        <v>628</v>
      </c>
      <c r="C91" s="222">
        <v>-9715.7800000000007</v>
      </c>
      <c r="D91" s="265">
        <v>-9715.7800000000007</v>
      </c>
      <c r="E91" s="265">
        <v>0</v>
      </c>
      <c r="F91" s="264"/>
      <c r="G91" s="264"/>
      <c r="H91" s="264"/>
    </row>
    <row r="92" spans="1:8" x14ac:dyDescent="0.2">
      <c r="A92" s="223" t="s">
        <v>654</v>
      </c>
      <c r="B92" s="264" t="s">
        <v>630</v>
      </c>
      <c r="C92" s="222">
        <v>-118831.55</v>
      </c>
      <c r="D92" s="265">
        <v>-118831.55</v>
      </c>
      <c r="E92" s="265">
        <v>0</v>
      </c>
      <c r="F92" s="264"/>
      <c r="G92" s="264"/>
      <c r="H92" s="264"/>
    </row>
    <row r="93" spans="1:8" x14ac:dyDescent="0.2">
      <c r="A93" s="223" t="s">
        <v>655</v>
      </c>
      <c r="B93" s="264" t="s">
        <v>632</v>
      </c>
      <c r="C93" s="222">
        <v>-48108.4</v>
      </c>
      <c r="D93" s="265">
        <v>-48108.4</v>
      </c>
      <c r="E93" s="265">
        <v>0</v>
      </c>
      <c r="F93" s="264"/>
      <c r="G93" s="264"/>
      <c r="H93" s="264"/>
    </row>
    <row r="94" spans="1:8" x14ac:dyDescent="0.2">
      <c r="A94" s="223"/>
      <c r="B94" s="264"/>
      <c r="C94" s="222"/>
      <c r="D94" s="265"/>
      <c r="E94" s="265"/>
      <c r="F94" s="264"/>
      <c r="G94" s="264"/>
      <c r="H94" s="264"/>
    </row>
    <row r="95" spans="1:8" x14ac:dyDescent="0.2">
      <c r="A95" s="62"/>
      <c r="B95" s="62" t="s">
        <v>311</v>
      </c>
      <c r="C95" s="244">
        <f>SUM(C75:C94)</f>
        <v>-14520952.879999999</v>
      </c>
      <c r="D95" s="244">
        <f>SUM(D75:D94)</f>
        <v>-14520952.879999999</v>
      </c>
      <c r="E95" s="244">
        <f>SUM(E75:E94)</f>
        <v>0</v>
      </c>
      <c r="F95" s="244"/>
      <c r="G95" s="244"/>
      <c r="H95" s="244"/>
    </row>
    <row r="98" spans="1:8" x14ac:dyDescent="0.2">
      <c r="A98" s="217" t="s">
        <v>310</v>
      </c>
      <c r="B98" s="217"/>
      <c r="C98" s="294"/>
      <c r="D98" s="294"/>
      <c r="E98" s="294"/>
      <c r="G98" s="270" t="s">
        <v>309</v>
      </c>
    </row>
    <row r="99" spans="1:8" x14ac:dyDescent="0.2">
      <c r="A99" s="281"/>
      <c r="B99" s="281"/>
      <c r="C99" s="229"/>
    </row>
    <row r="100" spans="1:8" ht="27.95" customHeight="1" x14ac:dyDescent="0.2">
      <c r="A100" s="228" t="s">
        <v>45</v>
      </c>
      <c r="B100" s="227" t="s">
        <v>46</v>
      </c>
      <c r="C100" s="293" t="s">
        <v>47</v>
      </c>
      <c r="D100" s="293" t="s">
        <v>48</v>
      </c>
      <c r="E100" s="293" t="s">
        <v>49</v>
      </c>
      <c r="F100" s="292" t="s">
        <v>308</v>
      </c>
      <c r="G100" s="292" t="s">
        <v>307</v>
      </c>
      <c r="H100" s="292" t="s">
        <v>306</v>
      </c>
    </row>
    <row r="101" spans="1:8" x14ac:dyDescent="0.2">
      <c r="A101" s="223" t="s">
        <v>547</v>
      </c>
      <c r="B101" s="264" t="s">
        <v>547</v>
      </c>
      <c r="C101" s="222"/>
      <c r="D101" s="265"/>
      <c r="E101" s="265"/>
      <c r="F101" s="264"/>
      <c r="G101" s="264"/>
      <c r="H101" s="264"/>
    </row>
    <row r="102" spans="1:8" x14ac:dyDescent="0.2">
      <c r="A102" s="223"/>
      <c r="B102" s="264"/>
      <c r="C102" s="222"/>
      <c r="D102" s="265"/>
      <c r="E102" s="265"/>
      <c r="F102" s="264"/>
      <c r="G102" s="264"/>
      <c r="H102" s="264"/>
    </row>
    <row r="103" spans="1:8" x14ac:dyDescent="0.2">
      <c r="A103" s="223"/>
      <c r="B103" s="264"/>
      <c r="C103" s="222"/>
      <c r="D103" s="265"/>
      <c r="E103" s="265"/>
      <c r="F103" s="264"/>
      <c r="G103" s="264"/>
      <c r="H103" s="264"/>
    </row>
    <row r="104" spans="1:8" x14ac:dyDescent="0.2">
      <c r="A104" s="223"/>
      <c r="B104" s="264"/>
      <c r="C104" s="222"/>
      <c r="D104" s="265"/>
      <c r="E104" s="265"/>
      <c r="F104" s="264"/>
      <c r="G104" s="264"/>
      <c r="H104" s="264"/>
    </row>
    <row r="105" spans="1:8" x14ac:dyDescent="0.2">
      <c r="A105" s="62"/>
      <c r="B105" s="62" t="s">
        <v>305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/>
      <c r="G105" s="244"/>
      <c r="H105" s="244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656</v>
      </c>
      <c r="C8" s="222">
        <v>84000</v>
      </c>
      <c r="D8" s="304">
        <v>84000</v>
      </c>
      <c r="E8" s="304">
        <v>0</v>
      </c>
      <c r="F8" s="303"/>
    </row>
    <row r="9" spans="1:6" x14ac:dyDescent="0.2">
      <c r="A9" s="285">
        <v>125415971</v>
      </c>
      <c r="B9" s="285" t="s">
        <v>657</v>
      </c>
      <c r="C9" s="222">
        <v>359935.5</v>
      </c>
      <c r="D9" s="304">
        <v>359935.5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443935.5</v>
      </c>
      <c r="D13" s="244">
        <f>SUM(D8:D12)</f>
        <v>443935.5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658</v>
      </c>
      <c r="B19" s="285" t="s">
        <v>659</v>
      </c>
      <c r="C19" s="222">
        <v>-700</v>
      </c>
      <c r="D19" s="222">
        <v>-700</v>
      </c>
      <c r="E19" s="222">
        <v>0</v>
      </c>
      <c r="F19" s="303"/>
    </row>
    <row r="20" spans="1:6" ht="11.25" customHeight="1" x14ac:dyDescent="0.2">
      <c r="A20" s="223" t="s">
        <v>660</v>
      </c>
      <c r="B20" s="285" t="s">
        <v>661</v>
      </c>
      <c r="C20" s="222">
        <v>-173282.35</v>
      </c>
      <c r="D20" s="222">
        <v>-173282.35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-173982.35</v>
      </c>
      <c r="D22" s="244">
        <f>SUM(D19:D21)</f>
        <v>-173982.35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>
        <v>127106311</v>
      </c>
      <c r="B28" s="285" t="s">
        <v>662</v>
      </c>
      <c r="C28" s="222">
        <v>3396274.61</v>
      </c>
      <c r="D28" s="304">
        <v>3475734.61</v>
      </c>
      <c r="E28" s="304">
        <v>79460</v>
      </c>
      <c r="F28" s="303"/>
    </row>
    <row r="29" spans="1:6" x14ac:dyDescent="0.2">
      <c r="A29" s="285">
        <v>127900001</v>
      </c>
      <c r="B29" s="285" t="s">
        <v>663</v>
      </c>
      <c r="C29" s="222">
        <v>-2665748.36</v>
      </c>
      <c r="D29" s="304">
        <v>-2665748.36</v>
      </c>
      <c r="E29" s="304">
        <v>0</v>
      </c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730526.25</v>
      </c>
      <c r="D34" s="301">
        <f>SUM(D28:D33)</f>
        <v>809986.25</v>
      </c>
      <c r="E34" s="301">
        <f>SUM(E28:E33)</f>
        <v>79460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547</v>
      </c>
      <c r="B6" s="18" t="s">
        <v>547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90" workbookViewId="0">
      <selection activeCell="A21" sqref="A21:J2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518</v>
      </c>
      <c r="B8" s="223" t="s">
        <v>519</v>
      </c>
      <c r="C8" s="222">
        <v>-141.75</v>
      </c>
      <c r="D8" s="247"/>
      <c r="E8" s="222"/>
    </row>
    <row r="9" spans="1:6" ht="11.25" customHeight="1" x14ac:dyDescent="0.2">
      <c r="A9" s="223" t="s">
        <v>520</v>
      </c>
      <c r="B9" s="223" t="s">
        <v>521</v>
      </c>
      <c r="C9" s="222">
        <v>509321.36</v>
      </c>
      <c r="D9" s="247"/>
      <c r="E9" s="222"/>
    </row>
    <row r="10" spans="1:6" ht="11.25" customHeight="1" x14ac:dyDescent="0.2">
      <c r="A10" s="223" t="s">
        <v>522</v>
      </c>
      <c r="B10" s="223" t="s">
        <v>523</v>
      </c>
      <c r="C10" s="222">
        <v>-12430.26</v>
      </c>
      <c r="D10" s="247"/>
      <c r="E10" s="222"/>
    </row>
    <row r="11" spans="1:6" ht="11.25" customHeight="1" x14ac:dyDescent="0.2">
      <c r="A11" s="223" t="s">
        <v>524</v>
      </c>
      <c r="B11" s="223" t="s">
        <v>525</v>
      </c>
      <c r="C11" s="222">
        <v>-1466.88</v>
      </c>
      <c r="D11" s="247"/>
      <c r="E11" s="222"/>
    </row>
    <row r="12" spans="1:6" ht="11.25" customHeight="1" x14ac:dyDescent="0.2">
      <c r="A12" s="223" t="s">
        <v>526</v>
      </c>
      <c r="B12" s="223" t="s">
        <v>527</v>
      </c>
      <c r="C12" s="222">
        <v>2341992.09</v>
      </c>
      <c r="D12" s="247"/>
      <c r="E12" s="222"/>
    </row>
    <row r="13" spans="1:6" ht="11.25" customHeight="1" x14ac:dyDescent="0.2">
      <c r="A13" s="223" t="s">
        <v>528</v>
      </c>
      <c r="B13" s="223" t="s">
        <v>529</v>
      </c>
      <c r="C13" s="222">
        <v>-556.45000000000005</v>
      </c>
      <c r="D13" s="247"/>
      <c r="E13" s="222"/>
    </row>
    <row r="14" spans="1:6" ht="11.25" customHeight="1" x14ac:dyDescent="0.2">
      <c r="A14" s="223" t="s">
        <v>530</v>
      </c>
      <c r="B14" s="223" t="s">
        <v>531</v>
      </c>
      <c r="C14" s="222">
        <v>-520.92999999999995</v>
      </c>
      <c r="D14" s="247"/>
      <c r="E14" s="222"/>
    </row>
    <row r="15" spans="1:6" ht="11.25" customHeight="1" x14ac:dyDescent="0.2">
      <c r="A15" s="223" t="s">
        <v>532</v>
      </c>
      <c r="B15" s="223" t="s">
        <v>533</v>
      </c>
      <c r="C15" s="222">
        <v>-3193.3</v>
      </c>
      <c r="D15" s="247"/>
      <c r="E15" s="222"/>
    </row>
    <row r="16" spans="1:6" ht="11.25" customHeight="1" x14ac:dyDescent="0.2">
      <c r="A16" s="223" t="s">
        <v>534</v>
      </c>
      <c r="B16" s="223" t="s">
        <v>535</v>
      </c>
      <c r="C16" s="222">
        <v>48198.22</v>
      </c>
      <c r="D16" s="247"/>
      <c r="E16" s="222"/>
    </row>
    <row r="17" spans="1:6" ht="11.25" customHeight="1" x14ac:dyDescent="0.2">
      <c r="A17" s="223" t="s">
        <v>536</v>
      </c>
      <c r="B17" s="223" t="s">
        <v>537</v>
      </c>
      <c r="C17" s="222">
        <v>-8779.14</v>
      </c>
      <c r="D17" s="247"/>
      <c r="E17" s="222"/>
    </row>
    <row r="18" spans="1:6" x14ac:dyDescent="0.2">
      <c r="A18" s="223" t="s">
        <v>538</v>
      </c>
      <c r="B18" s="223" t="s">
        <v>539</v>
      </c>
      <c r="C18" s="222">
        <v>-1230.23</v>
      </c>
      <c r="D18" s="247"/>
      <c r="E18" s="222"/>
    </row>
    <row r="19" spans="1:6" x14ac:dyDescent="0.2">
      <c r="A19" s="223" t="s">
        <v>540</v>
      </c>
      <c r="B19" s="223" t="s">
        <v>541</v>
      </c>
      <c r="C19" s="222">
        <v>4852.3500000000004</v>
      </c>
      <c r="D19" s="247"/>
      <c r="E19" s="222"/>
    </row>
    <row r="20" spans="1:6" x14ac:dyDescent="0.2">
      <c r="A20" s="223" t="s">
        <v>542</v>
      </c>
      <c r="B20" s="223" t="s">
        <v>543</v>
      </c>
      <c r="C20" s="222">
        <v>-165.28</v>
      </c>
      <c r="D20" s="247"/>
      <c r="E20" s="222"/>
    </row>
    <row r="21" spans="1:6" x14ac:dyDescent="0.2">
      <c r="A21" s="223" t="s">
        <v>544</v>
      </c>
      <c r="B21" s="223" t="s">
        <v>545</v>
      </c>
      <c r="C21" s="222">
        <v>-737.27</v>
      </c>
      <c r="D21" s="247"/>
      <c r="E21" s="222"/>
    </row>
    <row r="22" spans="1:6" x14ac:dyDescent="0.2">
      <c r="A22" s="223"/>
      <c r="B22" s="223"/>
      <c r="C22" s="222"/>
      <c r="D22" s="247"/>
      <c r="E22" s="222"/>
    </row>
    <row r="23" spans="1:6" x14ac:dyDescent="0.2">
      <c r="A23" s="248"/>
      <c r="B23" s="248"/>
      <c r="C23" s="246"/>
      <c r="D23" s="247"/>
      <c r="E23" s="246"/>
    </row>
    <row r="24" spans="1:6" x14ac:dyDescent="0.2">
      <c r="A24" s="245"/>
      <c r="B24" s="245" t="s">
        <v>250</v>
      </c>
      <c r="C24" s="232">
        <f>SUM(C8:C23)</f>
        <v>2875142.53</v>
      </c>
      <c r="D24" s="244"/>
      <c r="E24" s="232"/>
    </row>
    <row r="25" spans="1:6" x14ac:dyDescent="0.2">
      <c r="A25" s="243"/>
      <c r="B25" s="243"/>
      <c r="C25" s="242"/>
      <c r="D25" s="243"/>
      <c r="E25" s="242"/>
    </row>
    <row r="26" spans="1:6" x14ac:dyDescent="0.2">
      <c r="A26" s="243"/>
      <c r="B26" s="243"/>
      <c r="C26" s="242"/>
      <c r="D26" s="243"/>
      <c r="E26" s="242"/>
    </row>
    <row r="27" spans="1:6" ht="11.25" customHeight="1" x14ac:dyDescent="0.2">
      <c r="A27" s="217" t="s">
        <v>249</v>
      </c>
      <c r="B27" s="230"/>
      <c r="C27" s="229"/>
      <c r="D27" s="190" t="s">
        <v>244</v>
      </c>
    </row>
    <row r="28" spans="1:6" x14ac:dyDescent="0.2">
      <c r="A28" s="89"/>
      <c r="B28" s="89"/>
      <c r="C28" s="7"/>
      <c r="D28" s="241"/>
      <c r="E28" s="4"/>
      <c r="F28" s="89"/>
    </row>
    <row r="29" spans="1:6" ht="15" customHeight="1" x14ac:dyDescent="0.2">
      <c r="A29" s="228" t="s">
        <v>45</v>
      </c>
      <c r="B29" s="227" t="s">
        <v>46</v>
      </c>
      <c r="C29" s="225" t="s">
        <v>243</v>
      </c>
      <c r="D29" s="226" t="s">
        <v>242</v>
      </c>
      <c r="E29" s="240"/>
    </row>
    <row r="30" spans="1:6" ht="11.25" customHeight="1" x14ac:dyDescent="0.2">
      <c r="A30" s="238" t="s">
        <v>547</v>
      </c>
      <c r="B30" s="237" t="s">
        <v>547</v>
      </c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ht="11.25" customHeight="1" x14ac:dyDescent="0.2">
      <c r="A52" s="238"/>
      <c r="B52" s="237"/>
      <c r="C52" s="236"/>
      <c r="D52" s="222"/>
      <c r="E52" s="10"/>
    </row>
    <row r="53" spans="1:6" ht="11.25" customHeight="1" x14ac:dyDescent="0.2">
      <c r="A53" s="238"/>
      <c r="B53" s="237"/>
      <c r="C53" s="236"/>
      <c r="D53" s="222"/>
      <c r="E53" s="10"/>
    </row>
    <row r="54" spans="1:6" ht="11.25" customHeight="1" x14ac:dyDescent="0.2">
      <c r="A54" s="238"/>
      <c r="B54" s="237"/>
      <c r="C54" s="236"/>
      <c r="D54" s="222"/>
      <c r="E54" s="10"/>
    </row>
    <row r="55" spans="1:6" x14ac:dyDescent="0.2">
      <c r="A55" s="235"/>
      <c r="B55" s="235" t="s">
        <v>248</v>
      </c>
      <c r="C55" s="234">
        <f>SUM(C30:C54)</f>
        <v>0</v>
      </c>
      <c r="D55" s="239"/>
      <c r="E55" s="11"/>
    </row>
    <row r="56" spans="1:6" x14ac:dyDescent="0.2">
      <c r="A56" s="60"/>
      <c r="B56" s="60"/>
      <c r="C56" s="231"/>
      <c r="D56" s="60"/>
      <c r="E56" s="231"/>
      <c r="F56" s="89"/>
    </row>
    <row r="57" spans="1:6" x14ac:dyDescent="0.2">
      <c r="A57" s="60"/>
      <c r="B57" s="60"/>
      <c r="C57" s="231"/>
      <c r="D57" s="60"/>
      <c r="E57" s="231"/>
      <c r="F57" s="89"/>
    </row>
    <row r="58" spans="1:6" ht="11.25" customHeight="1" x14ac:dyDescent="0.2">
      <c r="A58" s="217" t="s">
        <v>247</v>
      </c>
      <c r="B58" s="230"/>
      <c r="C58" s="229"/>
      <c r="D58" s="89"/>
      <c r="E58" s="190" t="s">
        <v>244</v>
      </c>
    </row>
    <row r="59" spans="1:6" x14ac:dyDescent="0.2">
      <c r="A59" s="89"/>
      <c r="B59" s="89"/>
      <c r="C59" s="7"/>
      <c r="D59" s="89"/>
      <c r="E59" s="7"/>
      <c r="F59" s="89"/>
    </row>
    <row r="60" spans="1:6" ht="15" customHeight="1" x14ac:dyDescent="0.2">
      <c r="A60" s="228" t="s">
        <v>45</v>
      </c>
      <c r="B60" s="227" t="s">
        <v>46</v>
      </c>
      <c r="C60" s="225" t="s">
        <v>243</v>
      </c>
      <c r="D60" s="226" t="s">
        <v>242</v>
      </c>
      <c r="E60" s="225" t="s">
        <v>241</v>
      </c>
      <c r="F60" s="224"/>
    </row>
    <row r="61" spans="1:6" x14ac:dyDescent="0.2">
      <c r="A61" s="238" t="s">
        <v>547</v>
      </c>
      <c r="B61" s="237" t="s">
        <v>547</v>
      </c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8"/>
      <c r="B65" s="237"/>
      <c r="C65" s="236"/>
      <c r="D65" s="236"/>
      <c r="E65" s="222"/>
      <c r="F65" s="10"/>
    </row>
    <row r="66" spans="1:6" x14ac:dyDescent="0.2">
      <c r="A66" s="238"/>
      <c r="B66" s="237"/>
      <c r="C66" s="236"/>
      <c r="D66" s="236"/>
      <c r="E66" s="222"/>
      <c r="F66" s="10"/>
    </row>
    <row r="67" spans="1:6" x14ac:dyDescent="0.2">
      <c r="A67" s="238"/>
      <c r="B67" s="237"/>
      <c r="C67" s="236"/>
      <c r="D67" s="236"/>
      <c r="E67" s="222"/>
      <c r="F67" s="10"/>
    </row>
    <row r="68" spans="1:6" x14ac:dyDescent="0.2">
      <c r="A68" s="235"/>
      <c r="B68" s="235" t="s">
        <v>246</v>
      </c>
      <c r="C68" s="234">
        <f>SUM(C61:C67)</f>
        <v>0</v>
      </c>
      <c r="D68" s="233"/>
      <c r="E68" s="232"/>
      <c r="F68" s="11"/>
    </row>
    <row r="69" spans="1:6" x14ac:dyDescent="0.2">
      <c r="A69" s="60"/>
      <c r="B69" s="60"/>
      <c r="C69" s="231"/>
      <c r="D69" s="60"/>
      <c r="E69" s="231"/>
      <c r="F69" s="89"/>
    </row>
    <row r="70" spans="1:6" x14ac:dyDescent="0.2">
      <c r="A70" s="60"/>
      <c r="B70" s="60"/>
      <c r="C70" s="231"/>
      <c r="D70" s="60"/>
      <c r="E70" s="231"/>
      <c r="F70" s="89"/>
    </row>
    <row r="71" spans="1:6" ht="11.25" customHeight="1" x14ac:dyDescent="0.2">
      <c r="A71" s="217" t="s">
        <v>245</v>
      </c>
      <c r="B71" s="230"/>
      <c r="C71" s="229"/>
      <c r="D71" s="89"/>
      <c r="E71" s="190" t="s">
        <v>244</v>
      </c>
    </row>
    <row r="72" spans="1:6" x14ac:dyDescent="0.2">
      <c r="A72" s="89"/>
      <c r="B72" s="89"/>
      <c r="C72" s="7"/>
      <c r="D72" s="89"/>
      <c r="E72" s="7"/>
      <c r="F72" s="89"/>
    </row>
    <row r="73" spans="1:6" ht="15" customHeight="1" x14ac:dyDescent="0.2">
      <c r="A73" s="228" t="s">
        <v>45</v>
      </c>
      <c r="B73" s="227" t="s">
        <v>46</v>
      </c>
      <c r="C73" s="225" t="s">
        <v>243</v>
      </c>
      <c r="D73" s="226" t="s">
        <v>242</v>
      </c>
      <c r="E73" s="225" t="s">
        <v>241</v>
      </c>
      <c r="F73" s="224"/>
    </row>
    <row r="74" spans="1:6" x14ac:dyDescent="0.2">
      <c r="A74" s="223" t="s">
        <v>547</v>
      </c>
      <c r="B74" s="223" t="s">
        <v>547</v>
      </c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3"/>
      <c r="B78" s="223"/>
      <c r="C78" s="222"/>
      <c r="D78" s="222"/>
      <c r="E78" s="222"/>
      <c r="F78" s="10"/>
    </row>
    <row r="79" spans="1:6" x14ac:dyDescent="0.2">
      <c r="A79" s="223"/>
      <c r="B79" s="223"/>
      <c r="C79" s="222"/>
      <c r="D79" s="222"/>
      <c r="E79" s="222"/>
      <c r="F79" s="10"/>
    </row>
    <row r="80" spans="1:6" x14ac:dyDescent="0.2">
      <c r="A80" s="223"/>
      <c r="B80" s="223"/>
      <c r="C80" s="222"/>
      <c r="D80" s="222"/>
      <c r="E80" s="222"/>
      <c r="F80" s="10"/>
    </row>
    <row r="81" spans="1:6" x14ac:dyDescent="0.2">
      <c r="A81" s="221"/>
      <c r="B81" s="221" t="s">
        <v>240</v>
      </c>
      <c r="C81" s="220">
        <f>SUM(C74:C80)</f>
        <v>0</v>
      </c>
      <c r="D81" s="219"/>
      <c r="E81" s="218"/>
      <c r="F81" s="11"/>
    </row>
  </sheetData>
  <dataValidations count="5">
    <dataValidation allowBlank="1" showInputMessage="1" showErrorMessage="1" prompt="Saldo final de la Información Financiera Trimestral que se presenta (trimestral: 1er, 2do, 3ro. o 4to.)." sqref="C7 C29 C60 C73"/>
    <dataValidation allowBlank="1" showInputMessage="1" showErrorMessage="1" prompt="Corresponde al número de la cuenta de acuerdo al Plan de Cuentas emitido por el CONAC (DOF 23/12/2015)." sqref="A7 A29 A60 A73"/>
    <dataValidation allowBlank="1" showInputMessage="1" showErrorMessage="1" prompt="Corresponde al nombre o descripción de la cuenta de acuerdo al Plan de Cuentas emitido por el CONAC." sqref="B7 B29 B60 B73"/>
    <dataValidation allowBlank="1" showInputMessage="1" showErrorMessage="1" prompt="Especificar el tipo de instrumento de inversión: Bondes, Petrobonos, Cetes, Mesa de dinero, etc." sqref="D7 D29 D60 D73"/>
    <dataValidation allowBlank="1" showInputMessage="1" showErrorMessage="1" prompt="En los casos en que la inversión se localice en dos o mas tipos de instrumentos, se detallará cada una de ellas y el importe invertido." sqref="E7 E60 E73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547</v>
      </c>
      <c r="B8" s="287" t="s">
        <v>547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547</v>
      </c>
      <c r="B17" s="287" t="s">
        <v>547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15" zoomScaleNormal="100" zoomScaleSheetLayoutView="100" workbookViewId="0">
      <selection activeCell="A41" sqref="A41:J4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664</v>
      </c>
      <c r="B8" s="223" t="s">
        <v>665</v>
      </c>
      <c r="C8" s="222">
        <v>-4462.47</v>
      </c>
      <c r="D8" s="222">
        <v>-4462.47</v>
      </c>
      <c r="E8" s="222"/>
      <c r="F8" s="222"/>
      <c r="G8" s="222"/>
      <c r="H8" s="324"/>
    </row>
    <row r="9" spans="1:8" x14ac:dyDescent="0.2">
      <c r="A9" s="223" t="s">
        <v>666</v>
      </c>
      <c r="B9" s="223" t="s">
        <v>667</v>
      </c>
      <c r="C9" s="222">
        <v>41644.18</v>
      </c>
      <c r="D9" s="222">
        <v>41644.18</v>
      </c>
      <c r="E9" s="222"/>
      <c r="F9" s="222"/>
      <c r="G9" s="222"/>
      <c r="H9" s="324"/>
    </row>
    <row r="10" spans="1:8" x14ac:dyDescent="0.2">
      <c r="A10" s="223" t="s">
        <v>668</v>
      </c>
      <c r="B10" s="223" t="s">
        <v>669</v>
      </c>
      <c r="C10" s="222">
        <v>8683.8700000000008</v>
      </c>
      <c r="D10" s="222">
        <v>8683.8700000000008</v>
      </c>
      <c r="E10" s="222"/>
      <c r="F10" s="222"/>
      <c r="G10" s="222"/>
      <c r="H10" s="324"/>
    </row>
    <row r="11" spans="1:8" x14ac:dyDescent="0.2">
      <c r="A11" s="223" t="s">
        <v>670</v>
      </c>
      <c r="B11" s="223" t="s">
        <v>671</v>
      </c>
      <c r="C11" s="222">
        <v>15346.52</v>
      </c>
      <c r="D11" s="222">
        <v>15346.52</v>
      </c>
      <c r="E11" s="222"/>
      <c r="F11" s="222"/>
      <c r="G11" s="222"/>
      <c r="H11" s="324"/>
    </row>
    <row r="12" spans="1:8" x14ac:dyDescent="0.2">
      <c r="A12" s="223" t="s">
        <v>672</v>
      </c>
      <c r="B12" s="223" t="s">
        <v>673</v>
      </c>
      <c r="C12" s="222">
        <v>0.01</v>
      </c>
      <c r="D12" s="222">
        <v>0.01</v>
      </c>
      <c r="E12" s="222"/>
      <c r="F12" s="222"/>
      <c r="G12" s="222"/>
      <c r="H12" s="324"/>
    </row>
    <row r="13" spans="1:8" x14ac:dyDescent="0.2">
      <c r="A13" s="223" t="s">
        <v>674</v>
      </c>
      <c r="B13" s="223" t="s">
        <v>675</v>
      </c>
      <c r="C13" s="222">
        <v>-34590</v>
      </c>
      <c r="D13" s="222">
        <v>-34590</v>
      </c>
      <c r="E13" s="222"/>
      <c r="F13" s="222"/>
      <c r="G13" s="222"/>
      <c r="H13" s="324"/>
    </row>
    <row r="14" spans="1:8" x14ac:dyDescent="0.2">
      <c r="A14" s="223" t="s">
        <v>676</v>
      </c>
      <c r="B14" s="223" t="s">
        <v>677</v>
      </c>
      <c r="C14" s="222">
        <v>-636661.93000000005</v>
      </c>
      <c r="D14" s="222">
        <v>-636661.93000000005</v>
      </c>
      <c r="E14" s="222"/>
      <c r="F14" s="222"/>
      <c r="G14" s="222"/>
      <c r="H14" s="324"/>
    </row>
    <row r="15" spans="1:8" x14ac:dyDescent="0.2">
      <c r="A15" s="223" t="s">
        <v>678</v>
      </c>
      <c r="B15" s="223" t="s">
        <v>679</v>
      </c>
      <c r="C15" s="222">
        <v>1.49</v>
      </c>
      <c r="D15" s="222">
        <v>1.49</v>
      </c>
      <c r="E15" s="222"/>
      <c r="F15" s="222"/>
      <c r="G15" s="222"/>
      <c r="H15" s="324"/>
    </row>
    <row r="16" spans="1:8" x14ac:dyDescent="0.2">
      <c r="A16" s="223" t="s">
        <v>680</v>
      </c>
      <c r="B16" s="223" t="s">
        <v>681</v>
      </c>
      <c r="C16" s="222">
        <v>0.02</v>
      </c>
      <c r="D16" s="222">
        <v>0.02</v>
      </c>
      <c r="E16" s="222"/>
      <c r="F16" s="222"/>
      <c r="G16" s="222"/>
      <c r="H16" s="324"/>
    </row>
    <row r="17" spans="1:8" x14ac:dyDescent="0.2">
      <c r="A17" s="223" t="s">
        <v>682</v>
      </c>
      <c r="B17" s="223" t="s">
        <v>683</v>
      </c>
      <c r="C17" s="222">
        <v>-2050</v>
      </c>
      <c r="D17" s="222">
        <v>-2050</v>
      </c>
      <c r="E17" s="222"/>
      <c r="F17" s="222"/>
      <c r="G17" s="222"/>
      <c r="H17" s="324"/>
    </row>
    <row r="18" spans="1:8" x14ac:dyDescent="0.2">
      <c r="A18" s="223" t="s">
        <v>684</v>
      </c>
      <c r="B18" s="223" t="s">
        <v>685</v>
      </c>
      <c r="C18" s="222">
        <v>-26100.02</v>
      </c>
      <c r="D18" s="222">
        <v>-26100.02</v>
      </c>
      <c r="E18" s="222"/>
      <c r="F18" s="222"/>
      <c r="G18" s="222"/>
      <c r="H18" s="324"/>
    </row>
    <row r="19" spans="1:8" x14ac:dyDescent="0.2">
      <c r="A19" s="223" t="s">
        <v>686</v>
      </c>
      <c r="B19" s="223" t="s">
        <v>687</v>
      </c>
      <c r="C19" s="222">
        <v>-39745.08</v>
      </c>
      <c r="D19" s="222">
        <v>-39745.08</v>
      </c>
      <c r="E19" s="222"/>
      <c r="F19" s="222"/>
      <c r="G19" s="222"/>
      <c r="H19" s="324"/>
    </row>
    <row r="20" spans="1:8" x14ac:dyDescent="0.2">
      <c r="A20" s="223" t="s">
        <v>688</v>
      </c>
      <c r="B20" s="223" t="s">
        <v>689</v>
      </c>
      <c r="C20" s="222">
        <v>0.8</v>
      </c>
      <c r="D20" s="222">
        <v>0.8</v>
      </c>
      <c r="E20" s="222"/>
      <c r="F20" s="222"/>
      <c r="G20" s="222"/>
      <c r="H20" s="324"/>
    </row>
    <row r="21" spans="1:8" x14ac:dyDescent="0.2">
      <c r="A21" s="223" t="s">
        <v>690</v>
      </c>
      <c r="B21" s="223" t="s">
        <v>691</v>
      </c>
      <c r="C21" s="222">
        <v>-30580</v>
      </c>
      <c r="D21" s="222">
        <v>-30580</v>
      </c>
      <c r="E21" s="222"/>
      <c r="F21" s="222"/>
      <c r="G21" s="222"/>
      <c r="H21" s="324"/>
    </row>
    <row r="22" spans="1:8" x14ac:dyDescent="0.2">
      <c r="A22" s="223" t="s">
        <v>692</v>
      </c>
      <c r="B22" s="223" t="s">
        <v>693</v>
      </c>
      <c r="C22" s="222">
        <v>15988.5</v>
      </c>
      <c r="D22" s="222">
        <v>15988.5</v>
      </c>
      <c r="E22" s="222"/>
      <c r="F22" s="222"/>
      <c r="G22" s="222"/>
      <c r="H22" s="324"/>
    </row>
    <row r="23" spans="1:8" x14ac:dyDescent="0.2">
      <c r="A23" s="223" t="s">
        <v>694</v>
      </c>
      <c r="B23" s="223" t="s">
        <v>695</v>
      </c>
      <c r="C23" s="222">
        <v>1828235.13</v>
      </c>
      <c r="D23" s="222">
        <v>1828235.13</v>
      </c>
      <c r="E23" s="222"/>
      <c r="F23" s="222"/>
      <c r="G23" s="222"/>
      <c r="H23" s="324"/>
    </row>
    <row r="24" spans="1:8" x14ac:dyDescent="0.2">
      <c r="A24" s="223" t="s">
        <v>696</v>
      </c>
      <c r="B24" s="223" t="s">
        <v>697</v>
      </c>
      <c r="C24" s="222">
        <v>131619</v>
      </c>
      <c r="D24" s="222">
        <v>131619</v>
      </c>
      <c r="E24" s="222"/>
      <c r="F24" s="222"/>
      <c r="G24" s="222"/>
      <c r="H24" s="324"/>
    </row>
    <row r="25" spans="1:8" x14ac:dyDescent="0.2">
      <c r="A25" s="223" t="s">
        <v>698</v>
      </c>
      <c r="B25" s="223" t="s">
        <v>699</v>
      </c>
      <c r="C25" s="222">
        <v>-9817.89</v>
      </c>
      <c r="D25" s="222">
        <v>-9817.89</v>
      </c>
      <c r="E25" s="222"/>
      <c r="F25" s="222"/>
      <c r="G25" s="222"/>
      <c r="H25" s="324"/>
    </row>
    <row r="26" spans="1:8" x14ac:dyDescent="0.2">
      <c r="A26" s="223" t="s">
        <v>700</v>
      </c>
      <c r="B26" s="223" t="s">
        <v>701</v>
      </c>
      <c r="C26" s="222">
        <v>-22286.6</v>
      </c>
      <c r="D26" s="222">
        <v>-22286.6</v>
      </c>
      <c r="E26" s="222"/>
      <c r="F26" s="222"/>
      <c r="G26" s="222"/>
      <c r="H26" s="324"/>
    </row>
    <row r="27" spans="1:8" x14ac:dyDescent="0.2">
      <c r="A27" s="223" t="s">
        <v>702</v>
      </c>
      <c r="B27" s="223" t="s">
        <v>703</v>
      </c>
      <c r="C27" s="222">
        <v>-198776.47</v>
      </c>
      <c r="D27" s="222">
        <v>-198776.47</v>
      </c>
      <c r="E27" s="222"/>
      <c r="F27" s="222"/>
      <c r="G27" s="222"/>
      <c r="H27" s="324"/>
    </row>
    <row r="28" spans="1:8" x14ac:dyDescent="0.2">
      <c r="A28" s="223" t="s">
        <v>704</v>
      </c>
      <c r="B28" s="223" t="s">
        <v>705</v>
      </c>
      <c r="C28" s="222">
        <v>0.01</v>
      </c>
      <c r="D28" s="222">
        <v>0.01</v>
      </c>
      <c r="E28" s="222"/>
      <c r="F28" s="222"/>
      <c r="G28" s="222"/>
      <c r="H28" s="324"/>
    </row>
    <row r="29" spans="1:8" x14ac:dyDescent="0.2">
      <c r="A29" s="223" t="s">
        <v>706</v>
      </c>
      <c r="B29" s="223" t="s">
        <v>707</v>
      </c>
      <c r="C29" s="222">
        <v>-15900</v>
      </c>
      <c r="D29" s="222">
        <v>-15900</v>
      </c>
      <c r="E29" s="222"/>
      <c r="F29" s="222"/>
      <c r="G29" s="222"/>
      <c r="H29" s="324"/>
    </row>
    <row r="30" spans="1:8" x14ac:dyDescent="0.2">
      <c r="A30" s="223" t="s">
        <v>708</v>
      </c>
      <c r="B30" s="223" t="s">
        <v>709</v>
      </c>
      <c r="C30" s="222">
        <v>-246.41</v>
      </c>
      <c r="D30" s="222">
        <v>-246.41</v>
      </c>
      <c r="E30" s="222"/>
      <c r="F30" s="222"/>
      <c r="G30" s="222"/>
      <c r="H30" s="324"/>
    </row>
    <row r="31" spans="1:8" x14ac:dyDescent="0.2">
      <c r="A31" s="223" t="s">
        <v>710</v>
      </c>
      <c r="B31" s="223" t="s">
        <v>711</v>
      </c>
      <c r="C31" s="222">
        <v>-4000</v>
      </c>
      <c r="D31" s="222">
        <v>-4000</v>
      </c>
      <c r="E31" s="222"/>
      <c r="F31" s="222"/>
      <c r="G31" s="222"/>
      <c r="H31" s="324"/>
    </row>
    <row r="32" spans="1:8" x14ac:dyDescent="0.2">
      <c r="A32" s="223" t="s">
        <v>712</v>
      </c>
      <c r="B32" s="223" t="s">
        <v>713</v>
      </c>
      <c r="C32" s="222">
        <v>0.01</v>
      </c>
      <c r="D32" s="222">
        <v>0.01</v>
      </c>
      <c r="E32" s="222"/>
      <c r="F32" s="222"/>
      <c r="G32" s="222"/>
      <c r="H32" s="324"/>
    </row>
    <row r="33" spans="1:8" x14ac:dyDescent="0.2">
      <c r="A33" s="223" t="s">
        <v>714</v>
      </c>
      <c r="B33" s="223" t="s">
        <v>715</v>
      </c>
      <c r="C33" s="222">
        <v>-97900.44</v>
      </c>
      <c r="D33" s="222">
        <v>-97900.44</v>
      </c>
      <c r="E33" s="222"/>
      <c r="F33" s="222"/>
      <c r="G33" s="222"/>
      <c r="H33" s="324"/>
    </row>
    <row r="34" spans="1:8" x14ac:dyDescent="0.2">
      <c r="A34" s="223" t="s">
        <v>716</v>
      </c>
      <c r="B34" s="223" t="s">
        <v>717</v>
      </c>
      <c r="C34" s="222">
        <v>-408248.1</v>
      </c>
      <c r="D34" s="222">
        <v>-408248.1</v>
      </c>
      <c r="E34" s="222"/>
      <c r="F34" s="222"/>
      <c r="G34" s="222"/>
      <c r="H34" s="324"/>
    </row>
    <row r="35" spans="1:8" x14ac:dyDescent="0.2">
      <c r="A35" s="223" t="s">
        <v>718</v>
      </c>
      <c r="B35" s="223" t="s">
        <v>719</v>
      </c>
      <c r="C35" s="222">
        <v>14005.02</v>
      </c>
      <c r="D35" s="222">
        <v>14005.02</v>
      </c>
      <c r="E35" s="222"/>
      <c r="F35" s="222"/>
      <c r="G35" s="222"/>
      <c r="H35" s="324"/>
    </row>
    <row r="36" spans="1:8" x14ac:dyDescent="0.2">
      <c r="A36" s="223" t="s">
        <v>720</v>
      </c>
      <c r="B36" s="223" t="s">
        <v>721</v>
      </c>
      <c r="C36" s="222">
        <v>167940.95</v>
      </c>
      <c r="D36" s="222">
        <v>167940.95</v>
      </c>
      <c r="E36" s="222"/>
      <c r="F36" s="222"/>
      <c r="G36" s="222"/>
      <c r="H36" s="324"/>
    </row>
    <row r="37" spans="1:8" x14ac:dyDescent="0.2">
      <c r="A37" s="223" t="s">
        <v>722</v>
      </c>
      <c r="B37" s="223" t="s">
        <v>723</v>
      </c>
      <c r="C37" s="222">
        <v>-36044.18</v>
      </c>
      <c r="D37" s="222">
        <v>-36044.18</v>
      </c>
      <c r="E37" s="222"/>
      <c r="F37" s="222"/>
      <c r="G37" s="222"/>
      <c r="H37" s="324"/>
    </row>
    <row r="38" spans="1:8" x14ac:dyDescent="0.2">
      <c r="A38" s="223" t="s">
        <v>724</v>
      </c>
      <c r="B38" s="223" t="s">
        <v>725</v>
      </c>
      <c r="C38" s="222">
        <v>-242103.61</v>
      </c>
      <c r="D38" s="222">
        <v>-242103.61</v>
      </c>
      <c r="E38" s="222"/>
      <c r="F38" s="222"/>
      <c r="G38" s="222"/>
      <c r="H38" s="324"/>
    </row>
    <row r="39" spans="1:8" x14ac:dyDescent="0.2">
      <c r="A39" s="223" t="s">
        <v>726</v>
      </c>
      <c r="B39" s="223" t="s">
        <v>727</v>
      </c>
      <c r="C39" s="222">
        <v>-190872.64</v>
      </c>
      <c r="D39" s="222">
        <v>-190872.64</v>
      </c>
      <c r="E39" s="222"/>
      <c r="F39" s="222"/>
      <c r="G39" s="222"/>
      <c r="H39" s="324"/>
    </row>
    <row r="40" spans="1:8" x14ac:dyDescent="0.2">
      <c r="A40" s="223" t="s">
        <v>728</v>
      </c>
      <c r="B40" s="223" t="s">
        <v>729</v>
      </c>
      <c r="C40" s="222">
        <v>-5273.79</v>
      </c>
      <c r="D40" s="222">
        <v>-5273.79</v>
      </c>
      <c r="E40" s="222"/>
      <c r="F40" s="222"/>
      <c r="G40" s="222"/>
      <c r="H40" s="324"/>
    </row>
    <row r="41" spans="1:8" x14ac:dyDescent="0.2">
      <c r="A41" s="223" t="s">
        <v>730</v>
      </c>
      <c r="B41" s="223" t="s">
        <v>731</v>
      </c>
      <c r="C41" s="222">
        <v>-4537231.7300000004</v>
      </c>
      <c r="D41" s="222">
        <v>-4537231.7300000004</v>
      </c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323"/>
      <c r="B43" s="323" t="s">
        <v>337</v>
      </c>
      <c r="C43" s="322">
        <f>SUM(C8:C42)</f>
        <v>-4319425.8500000006</v>
      </c>
      <c r="D43" s="322">
        <f>SUM(D8:D42)</f>
        <v>-4319425.8500000006</v>
      </c>
      <c r="E43" s="322">
        <f>SUM(E8:E42)</f>
        <v>0</v>
      </c>
      <c r="F43" s="322">
        <f>SUM(F8:F42)</f>
        <v>0</v>
      </c>
      <c r="G43" s="322">
        <f>SUM(G8:G42)</f>
        <v>0</v>
      </c>
      <c r="H43" s="322"/>
    </row>
    <row r="46" spans="1:8" x14ac:dyDescent="0.2">
      <c r="A46" s="217" t="s">
        <v>336</v>
      </c>
      <c r="B46" s="190"/>
      <c r="C46" s="23"/>
      <c r="D46" s="23"/>
      <c r="E46" s="23"/>
      <c r="F46" s="23"/>
      <c r="G46" s="23"/>
      <c r="H46" s="325" t="s">
        <v>335</v>
      </c>
    </row>
    <row r="47" spans="1:8" x14ac:dyDescent="0.2">
      <c r="A47" s="288"/>
    </row>
    <row r="48" spans="1:8" ht="15" customHeight="1" x14ac:dyDescent="0.2">
      <c r="A48" s="228" t="s">
        <v>45</v>
      </c>
      <c r="B48" s="227" t="s">
        <v>46</v>
      </c>
      <c r="C48" s="225" t="s">
        <v>243</v>
      </c>
      <c r="D48" s="267" t="s">
        <v>266</v>
      </c>
      <c r="E48" s="267" t="s">
        <v>265</v>
      </c>
      <c r="F48" s="267" t="s">
        <v>264</v>
      </c>
      <c r="G48" s="266" t="s">
        <v>263</v>
      </c>
      <c r="H48" s="227" t="s">
        <v>262</v>
      </c>
    </row>
    <row r="49" spans="1:8" x14ac:dyDescent="0.2">
      <c r="A49" s="223" t="s">
        <v>546</v>
      </c>
      <c r="B49" s="223" t="s">
        <v>546</v>
      </c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223"/>
      <c r="B56" s="223"/>
      <c r="C56" s="222"/>
      <c r="D56" s="222"/>
      <c r="E56" s="222"/>
      <c r="F56" s="222"/>
      <c r="G56" s="222"/>
      <c r="H56" s="324"/>
    </row>
    <row r="57" spans="1:8" x14ac:dyDescent="0.2">
      <c r="A57" s="223"/>
      <c r="B57" s="223"/>
      <c r="C57" s="222"/>
      <c r="D57" s="222"/>
      <c r="E57" s="222"/>
      <c r="F57" s="222"/>
      <c r="G57" s="222"/>
      <c r="H57" s="324"/>
    </row>
    <row r="58" spans="1:8" x14ac:dyDescent="0.2">
      <c r="A58" s="223"/>
      <c r="B58" s="223"/>
      <c r="C58" s="222"/>
      <c r="D58" s="222"/>
      <c r="E58" s="222"/>
      <c r="F58" s="222"/>
      <c r="G58" s="222"/>
      <c r="H58" s="324"/>
    </row>
    <row r="59" spans="1:8" x14ac:dyDescent="0.2">
      <c r="A59" s="223"/>
      <c r="B59" s="223"/>
      <c r="C59" s="222"/>
      <c r="D59" s="222"/>
      <c r="E59" s="222"/>
      <c r="F59" s="222"/>
      <c r="G59" s="222"/>
      <c r="H59" s="324"/>
    </row>
    <row r="60" spans="1:8" x14ac:dyDescent="0.2">
      <c r="A60" s="223"/>
      <c r="B60" s="223"/>
      <c r="C60" s="222"/>
      <c r="D60" s="222"/>
      <c r="E60" s="222"/>
      <c r="F60" s="222"/>
      <c r="G60" s="222"/>
      <c r="H60" s="324"/>
    </row>
    <row r="61" spans="1:8" x14ac:dyDescent="0.2">
      <c r="A61" s="223"/>
      <c r="B61" s="223"/>
      <c r="C61" s="222"/>
      <c r="D61" s="222"/>
      <c r="E61" s="222"/>
      <c r="F61" s="222"/>
      <c r="G61" s="222"/>
      <c r="H61" s="324"/>
    </row>
    <row r="62" spans="1:8" x14ac:dyDescent="0.2">
      <c r="A62" s="223"/>
      <c r="B62" s="223"/>
      <c r="C62" s="222"/>
      <c r="D62" s="222"/>
      <c r="E62" s="222"/>
      <c r="F62" s="222"/>
      <c r="G62" s="222"/>
      <c r="H62" s="324"/>
    </row>
    <row r="63" spans="1:8" x14ac:dyDescent="0.2">
      <c r="A63" s="323"/>
      <c r="B63" s="323" t="s">
        <v>334</v>
      </c>
      <c r="C63" s="322">
        <f>SUM(C49:C62)</f>
        <v>0</v>
      </c>
      <c r="D63" s="322">
        <f>SUM(D49:D62)</f>
        <v>0</v>
      </c>
      <c r="E63" s="322">
        <f>SUM(E49:E62)</f>
        <v>0</v>
      </c>
      <c r="F63" s="322">
        <f>SUM(F49:F62)</f>
        <v>0</v>
      </c>
      <c r="G63" s="322">
        <f>SUM(G49:G62)</f>
        <v>0</v>
      </c>
      <c r="H63" s="322"/>
    </row>
  </sheetData>
  <dataValidations count="8">
    <dataValidation allowBlank="1" showInputMessage="1" showErrorMessage="1" prompt="Saldo final de la Información Financiera Trimestral que se presenta (trimestral: 1er, 2do, 3ro. o 4to.)." sqref="C7 C48"/>
    <dataValidation allowBlank="1" showInputMessage="1" showErrorMessage="1" prompt="Corresponde al número de la cuenta de acuerdo al Plan de Cuentas emitido por el CONAC (DOF 23/12/2015)." sqref="A7 A48"/>
    <dataValidation allowBlank="1" showInputMessage="1" showErrorMessage="1" prompt="Informar sobre la factibilidad de pago." sqref="H7 H48"/>
    <dataValidation allowBlank="1" showInputMessage="1" showErrorMessage="1" prompt="Importe de la cuentas por cobrar con vencimiento mayor a 365 días." sqref="G7 G48"/>
    <dataValidation allowBlank="1" showInputMessage="1" showErrorMessage="1" prompt="Importe de la cuentas por cobrar con fecha de vencimiento de 181 a 365 días." sqref="F7 F48"/>
    <dataValidation allowBlank="1" showInputMessage="1" showErrorMessage="1" prompt="Importe de la cuentas por cobrar con fecha de vencimiento de 91 a 180 días." sqref="E7 E48"/>
    <dataValidation allowBlank="1" showInputMessage="1" showErrorMessage="1" prompt="Importe de la cuentas por cobrar con fecha de vencimiento de 1 a 90 días." sqref="D7 D48"/>
    <dataValidation allowBlank="1" showInputMessage="1" showErrorMessage="1" prompt="Corresponde al nombre o descripción de la cuenta de acuerdo al Plan de Cuentas emitido por el CONAC." sqref="B7 B48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547</v>
      </c>
      <c r="B8" s="223" t="s">
        <v>547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547</v>
      </c>
      <c r="B16" s="330" t="s">
        <v>547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547</v>
      </c>
      <c r="B8" s="330" t="s">
        <v>547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547</v>
      </c>
      <c r="B16" s="276" t="s">
        <v>547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547</v>
      </c>
      <c r="B24" s="330" t="s">
        <v>547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118"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732</v>
      </c>
      <c r="B8" s="238" t="s">
        <v>733</v>
      </c>
      <c r="C8" s="236">
        <v>-1166929.93</v>
      </c>
      <c r="D8" s="222"/>
    </row>
    <row r="9" spans="1:4" x14ac:dyDescent="0.2">
      <c r="A9" s="238" t="s">
        <v>734</v>
      </c>
      <c r="B9" s="238" t="s">
        <v>735</v>
      </c>
      <c r="C9" s="236">
        <v>-124216.94</v>
      </c>
      <c r="D9" s="222"/>
    </row>
    <row r="10" spans="1:4" x14ac:dyDescent="0.2">
      <c r="A10" s="238" t="s">
        <v>736</v>
      </c>
      <c r="B10" s="238" t="s">
        <v>737</v>
      </c>
      <c r="C10" s="236">
        <v>-11597.58</v>
      </c>
      <c r="D10" s="222"/>
    </row>
    <row r="11" spans="1:4" x14ac:dyDescent="0.2">
      <c r="A11" s="238" t="s">
        <v>738</v>
      </c>
      <c r="B11" s="238" t="s">
        <v>739</v>
      </c>
      <c r="C11" s="236">
        <v>-884</v>
      </c>
      <c r="D11" s="222"/>
    </row>
    <row r="12" spans="1:4" x14ac:dyDescent="0.2">
      <c r="A12" s="238" t="s">
        <v>740</v>
      </c>
      <c r="B12" s="238" t="s">
        <v>741</v>
      </c>
      <c r="C12" s="236">
        <v>-6907.99</v>
      </c>
      <c r="D12" s="222"/>
    </row>
    <row r="13" spans="1:4" x14ac:dyDescent="0.2">
      <c r="A13" s="238" t="s">
        <v>742</v>
      </c>
      <c r="B13" s="238" t="s">
        <v>743</v>
      </c>
      <c r="C13" s="236">
        <v>-40231.449999999997</v>
      </c>
      <c r="D13" s="222"/>
    </row>
    <row r="14" spans="1:4" x14ac:dyDescent="0.2">
      <c r="A14" s="238" t="s">
        <v>744</v>
      </c>
      <c r="B14" s="238" t="s">
        <v>745</v>
      </c>
      <c r="C14" s="236">
        <v>-805.01</v>
      </c>
      <c r="D14" s="222"/>
    </row>
    <row r="15" spans="1:4" x14ac:dyDescent="0.2">
      <c r="A15" s="238" t="s">
        <v>746</v>
      </c>
      <c r="B15" s="238" t="s">
        <v>747</v>
      </c>
      <c r="C15" s="236">
        <v>-3920.25</v>
      </c>
      <c r="D15" s="222"/>
    </row>
    <row r="16" spans="1:4" x14ac:dyDescent="0.2">
      <c r="A16" s="238" t="s">
        <v>748</v>
      </c>
      <c r="B16" s="238" t="s">
        <v>749</v>
      </c>
      <c r="C16" s="236">
        <v>-147480</v>
      </c>
      <c r="D16" s="222"/>
    </row>
    <row r="17" spans="1:4" x14ac:dyDescent="0.2">
      <c r="A17" s="238" t="s">
        <v>750</v>
      </c>
      <c r="B17" s="238" t="s">
        <v>751</v>
      </c>
      <c r="C17" s="236">
        <v>-918</v>
      </c>
      <c r="D17" s="222"/>
    </row>
    <row r="18" spans="1:4" x14ac:dyDescent="0.2">
      <c r="A18" s="238" t="s">
        <v>752</v>
      </c>
      <c r="B18" s="238" t="s">
        <v>753</v>
      </c>
      <c r="C18" s="236">
        <v>-48676</v>
      </c>
      <c r="D18" s="222"/>
    </row>
    <row r="19" spans="1:4" x14ac:dyDescent="0.2">
      <c r="A19" s="238" t="s">
        <v>754</v>
      </c>
      <c r="B19" s="238" t="s">
        <v>755</v>
      </c>
      <c r="C19" s="236">
        <v>-5818.97</v>
      </c>
      <c r="D19" s="222"/>
    </row>
    <row r="20" spans="1:4" x14ac:dyDescent="0.2">
      <c r="A20" s="238" t="s">
        <v>756</v>
      </c>
      <c r="B20" s="238" t="s">
        <v>757</v>
      </c>
      <c r="C20" s="236">
        <v>-6621.38</v>
      </c>
      <c r="D20" s="222"/>
    </row>
    <row r="21" spans="1:4" x14ac:dyDescent="0.2">
      <c r="A21" s="238" t="s">
        <v>758</v>
      </c>
      <c r="B21" s="238" t="s">
        <v>759</v>
      </c>
      <c r="C21" s="236">
        <v>-5021.78</v>
      </c>
      <c r="D21" s="222"/>
    </row>
    <row r="22" spans="1:4" x14ac:dyDescent="0.2">
      <c r="A22" s="238" t="s">
        <v>760</v>
      </c>
      <c r="B22" s="238" t="s">
        <v>761</v>
      </c>
      <c r="C22" s="236">
        <v>-27675.599999999999</v>
      </c>
      <c r="D22" s="222"/>
    </row>
    <row r="23" spans="1:4" x14ac:dyDescent="0.2">
      <c r="A23" s="238" t="s">
        <v>762</v>
      </c>
      <c r="B23" s="238" t="s">
        <v>763</v>
      </c>
      <c r="C23" s="236">
        <v>-405271.3</v>
      </c>
      <c r="D23" s="222"/>
    </row>
    <row r="24" spans="1:4" x14ac:dyDescent="0.2">
      <c r="A24" s="238" t="s">
        <v>764</v>
      </c>
      <c r="B24" s="238" t="s">
        <v>765</v>
      </c>
      <c r="C24" s="236">
        <v>-31816.2</v>
      </c>
      <c r="D24" s="222"/>
    </row>
    <row r="25" spans="1:4" x14ac:dyDescent="0.2">
      <c r="A25" s="238" t="s">
        <v>766</v>
      </c>
      <c r="B25" s="238" t="s">
        <v>767</v>
      </c>
      <c r="C25" s="236">
        <v>-30918.26</v>
      </c>
      <c r="D25" s="222"/>
    </row>
    <row r="26" spans="1:4" x14ac:dyDescent="0.2">
      <c r="A26" s="238" t="s">
        <v>768</v>
      </c>
      <c r="B26" s="238" t="s">
        <v>769</v>
      </c>
      <c r="C26" s="236">
        <v>-22428.55</v>
      </c>
      <c r="D26" s="222"/>
    </row>
    <row r="27" spans="1:4" x14ac:dyDescent="0.2">
      <c r="A27" s="238" t="s">
        <v>770</v>
      </c>
      <c r="B27" s="238" t="s">
        <v>771</v>
      </c>
      <c r="C27" s="236">
        <v>-15913.21</v>
      </c>
      <c r="D27" s="222"/>
    </row>
    <row r="28" spans="1:4" x14ac:dyDescent="0.2">
      <c r="A28" s="238" t="s">
        <v>772</v>
      </c>
      <c r="B28" s="238" t="s">
        <v>773</v>
      </c>
      <c r="C28" s="236">
        <v>-104626</v>
      </c>
      <c r="D28" s="222"/>
    </row>
    <row r="29" spans="1:4" x14ac:dyDescent="0.2">
      <c r="A29" s="238" t="s">
        <v>774</v>
      </c>
      <c r="B29" s="238" t="s">
        <v>775</v>
      </c>
      <c r="C29" s="236">
        <v>-4125.5200000000004</v>
      </c>
      <c r="D29" s="222"/>
    </row>
    <row r="30" spans="1:4" x14ac:dyDescent="0.2">
      <c r="A30" s="238" t="s">
        <v>776</v>
      </c>
      <c r="B30" s="238" t="s">
        <v>777</v>
      </c>
      <c r="C30" s="236">
        <v>-329105.53000000003</v>
      </c>
      <c r="D30" s="222"/>
    </row>
    <row r="31" spans="1:4" x14ac:dyDescent="0.2">
      <c r="A31" s="238" t="s">
        <v>778</v>
      </c>
      <c r="B31" s="238" t="s">
        <v>779</v>
      </c>
      <c r="C31" s="236">
        <v>-1048.28</v>
      </c>
      <c r="D31" s="222"/>
    </row>
    <row r="32" spans="1:4" x14ac:dyDescent="0.2">
      <c r="A32" s="238" t="s">
        <v>780</v>
      </c>
      <c r="B32" s="238" t="s">
        <v>781</v>
      </c>
      <c r="C32" s="236">
        <v>-34408</v>
      </c>
      <c r="D32" s="222"/>
    </row>
    <row r="33" spans="1:4" x14ac:dyDescent="0.2">
      <c r="A33" s="238" t="s">
        <v>782</v>
      </c>
      <c r="B33" s="238" t="s">
        <v>783</v>
      </c>
      <c r="C33" s="236">
        <v>-23660.17</v>
      </c>
      <c r="D33" s="222"/>
    </row>
    <row r="34" spans="1:4" x14ac:dyDescent="0.2">
      <c r="A34" s="238" t="s">
        <v>784</v>
      </c>
      <c r="B34" s="238" t="s">
        <v>785</v>
      </c>
      <c r="C34" s="236">
        <v>-47798.17</v>
      </c>
      <c r="D34" s="222"/>
    </row>
    <row r="35" spans="1:4" x14ac:dyDescent="0.2">
      <c r="A35" s="238" t="s">
        <v>786</v>
      </c>
      <c r="B35" s="238" t="s">
        <v>787</v>
      </c>
      <c r="C35" s="236">
        <v>-1617.4</v>
      </c>
      <c r="D35" s="222"/>
    </row>
    <row r="36" spans="1:4" x14ac:dyDescent="0.2">
      <c r="A36" s="238" t="s">
        <v>788</v>
      </c>
      <c r="B36" s="238" t="s">
        <v>789</v>
      </c>
      <c r="C36" s="236">
        <v>-40194.75</v>
      </c>
      <c r="D36" s="222"/>
    </row>
    <row r="37" spans="1:4" x14ac:dyDescent="0.2">
      <c r="A37" s="238" t="s">
        <v>790</v>
      </c>
      <c r="B37" s="238" t="s">
        <v>791</v>
      </c>
      <c r="C37" s="236">
        <v>-44333.54</v>
      </c>
      <c r="D37" s="222"/>
    </row>
    <row r="38" spans="1:4" x14ac:dyDescent="0.2">
      <c r="A38" s="238" t="s">
        <v>792</v>
      </c>
      <c r="B38" s="238" t="s">
        <v>793</v>
      </c>
      <c r="C38" s="236">
        <v>-18696.599999999999</v>
      </c>
      <c r="D38" s="222"/>
    </row>
    <row r="39" spans="1:4" x14ac:dyDescent="0.2">
      <c r="A39" s="238" t="s">
        <v>794</v>
      </c>
      <c r="B39" s="238" t="s">
        <v>795</v>
      </c>
      <c r="C39" s="236">
        <v>-8736</v>
      </c>
      <c r="D39" s="222"/>
    </row>
    <row r="40" spans="1:4" x14ac:dyDescent="0.2">
      <c r="A40" s="238" t="s">
        <v>796</v>
      </c>
      <c r="B40" s="238" t="s">
        <v>797</v>
      </c>
      <c r="C40" s="236">
        <v>-4252</v>
      </c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356</v>
      </c>
      <c r="C45" s="233">
        <f>SUM(C8:C44)</f>
        <v>-2766654.36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355</v>
      </c>
      <c r="B49" s="311"/>
      <c r="C49" s="339"/>
      <c r="D49" s="190" t="s">
        <v>354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243</v>
      </c>
      <c r="D51" s="225" t="s">
        <v>262</v>
      </c>
    </row>
    <row r="52" spans="1:4" x14ac:dyDescent="0.2">
      <c r="A52" s="238" t="s">
        <v>798</v>
      </c>
      <c r="B52" s="238" t="s">
        <v>799</v>
      </c>
      <c r="C52" s="236">
        <v>-8171423.96</v>
      </c>
      <c r="D52" s="222"/>
    </row>
    <row r="53" spans="1:4" x14ac:dyDescent="0.2">
      <c r="A53" s="238" t="s">
        <v>800</v>
      </c>
      <c r="B53" s="238" t="s">
        <v>801</v>
      </c>
      <c r="C53" s="236">
        <v>-12935246.85</v>
      </c>
      <c r="D53" s="222"/>
    </row>
    <row r="54" spans="1:4" x14ac:dyDescent="0.2">
      <c r="A54" s="238" t="s">
        <v>802</v>
      </c>
      <c r="B54" s="238" t="s">
        <v>803</v>
      </c>
      <c r="C54" s="236">
        <v>-146478.88</v>
      </c>
      <c r="D54" s="222"/>
    </row>
    <row r="55" spans="1:4" x14ac:dyDescent="0.2">
      <c r="A55" s="238" t="s">
        <v>804</v>
      </c>
      <c r="B55" s="238" t="s">
        <v>805</v>
      </c>
      <c r="C55" s="236">
        <v>-112305.63</v>
      </c>
      <c r="D55" s="222"/>
    </row>
    <row r="56" spans="1:4" x14ac:dyDescent="0.2">
      <c r="A56" s="238" t="s">
        <v>806</v>
      </c>
      <c r="B56" s="238" t="s">
        <v>807</v>
      </c>
      <c r="C56" s="236">
        <v>-736189.56</v>
      </c>
      <c r="D56" s="222"/>
    </row>
    <row r="57" spans="1:4" x14ac:dyDescent="0.2">
      <c r="A57" s="238" t="s">
        <v>808</v>
      </c>
      <c r="B57" s="238" t="s">
        <v>809</v>
      </c>
      <c r="C57" s="236">
        <v>-523227.8</v>
      </c>
      <c r="D57" s="222"/>
    </row>
    <row r="58" spans="1:4" x14ac:dyDescent="0.2">
      <c r="A58" s="238" t="s">
        <v>810</v>
      </c>
      <c r="B58" s="238" t="s">
        <v>811</v>
      </c>
      <c r="C58" s="236">
        <v>-5347428</v>
      </c>
      <c r="D58" s="222"/>
    </row>
    <row r="59" spans="1:4" x14ac:dyDescent="0.2">
      <c r="A59" s="238" t="s">
        <v>812</v>
      </c>
      <c r="B59" s="238" t="s">
        <v>813</v>
      </c>
      <c r="C59" s="236">
        <v>-1831020</v>
      </c>
      <c r="D59" s="222"/>
    </row>
    <row r="60" spans="1:4" x14ac:dyDescent="0.2">
      <c r="A60" s="238" t="s">
        <v>814</v>
      </c>
      <c r="B60" s="238" t="s">
        <v>815</v>
      </c>
      <c r="C60" s="236">
        <v>-32000</v>
      </c>
      <c r="D60" s="222"/>
    </row>
    <row r="61" spans="1:4" x14ac:dyDescent="0.2">
      <c r="A61" s="238" t="s">
        <v>816</v>
      </c>
      <c r="B61" s="238" t="s">
        <v>817</v>
      </c>
      <c r="C61" s="236">
        <v>-64948</v>
      </c>
      <c r="D61" s="222"/>
    </row>
    <row r="62" spans="1:4" x14ac:dyDescent="0.2">
      <c r="A62" s="238" t="s">
        <v>818</v>
      </c>
      <c r="B62" s="238" t="s">
        <v>819</v>
      </c>
      <c r="C62" s="236">
        <v>-25000</v>
      </c>
      <c r="D62" s="222"/>
    </row>
    <row r="63" spans="1:4" x14ac:dyDescent="0.2">
      <c r="A63" s="238" t="s">
        <v>820</v>
      </c>
      <c r="B63" s="238" t="s">
        <v>821</v>
      </c>
      <c r="C63" s="236">
        <v>-200000</v>
      </c>
      <c r="D63" s="222"/>
    </row>
    <row r="64" spans="1:4" x14ac:dyDescent="0.2">
      <c r="A64" s="238" t="s">
        <v>822</v>
      </c>
      <c r="B64" s="238" t="s">
        <v>823</v>
      </c>
      <c r="C64" s="236">
        <v>-141180.5</v>
      </c>
      <c r="D64" s="222"/>
    </row>
    <row r="65" spans="1:4" x14ac:dyDescent="0.2">
      <c r="A65" s="238" t="s">
        <v>824</v>
      </c>
      <c r="B65" s="238" t="s">
        <v>825</v>
      </c>
      <c r="C65" s="236">
        <v>-1297.24</v>
      </c>
      <c r="D65" s="222"/>
    </row>
    <row r="66" spans="1:4" x14ac:dyDescent="0.2">
      <c r="A66" s="238" t="s">
        <v>826</v>
      </c>
      <c r="B66" s="238" t="s">
        <v>827</v>
      </c>
      <c r="C66" s="236">
        <v>-128471.16</v>
      </c>
      <c r="D66" s="222"/>
    </row>
    <row r="67" spans="1:4" x14ac:dyDescent="0.2">
      <c r="A67" s="238" t="s">
        <v>828</v>
      </c>
      <c r="B67" s="238" t="s">
        <v>829</v>
      </c>
      <c r="C67" s="236">
        <v>-96888.89</v>
      </c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353</v>
      </c>
      <c r="C89" s="233">
        <f>SUM(C52:C88)</f>
        <v>-30493106.469999995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546</v>
      </c>
      <c r="B8" s="344" t="s">
        <v>546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830</v>
      </c>
      <c r="B8" s="238" t="s">
        <v>831</v>
      </c>
      <c r="C8" s="254">
        <v>8427072.1799999997</v>
      </c>
      <c r="D8" s="352">
        <f>C8/C109</f>
        <v>0.36799090073326768</v>
      </c>
      <c r="E8" s="351"/>
    </row>
    <row r="9" spans="1:8" x14ac:dyDescent="0.2">
      <c r="A9" s="238" t="s">
        <v>832</v>
      </c>
      <c r="B9" s="238" t="s">
        <v>833</v>
      </c>
      <c r="C9" s="254">
        <v>721605.19</v>
      </c>
      <c r="D9" s="352">
        <f>C9/C109</f>
        <v>3.1510842457492839E-2</v>
      </c>
      <c r="E9" s="351"/>
    </row>
    <row r="10" spans="1:8" x14ac:dyDescent="0.2">
      <c r="A10" s="238" t="s">
        <v>834</v>
      </c>
      <c r="B10" s="238" t="s">
        <v>835</v>
      </c>
      <c r="C10" s="254">
        <v>203418.84</v>
      </c>
      <c r="D10" s="352">
        <f>C10/C109</f>
        <v>8.8828338667103317E-3</v>
      </c>
      <c r="E10" s="351"/>
    </row>
    <row r="11" spans="1:8" x14ac:dyDescent="0.2">
      <c r="A11" s="238" t="s">
        <v>836</v>
      </c>
      <c r="B11" s="238" t="s">
        <v>837</v>
      </c>
      <c r="C11" s="254">
        <v>23297.72</v>
      </c>
      <c r="D11" s="352">
        <f>C11/C109</f>
        <v>1.0173579607136421E-3</v>
      </c>
      <c r="E11" s="351"/>
    </row>
    <row r="12" spans="1:8" x14ac:dyDescent="0.2">
      <c r="A12" s="238" t="s">
        <v>838</v>
      </c>
      <c r="B12" s="238" t="s">
        <v>839</v>
      </c>
      <c r="C12" s="254">
        <v>218857.26</v>
      </c>
      <c r="D12" s="352">
        <f>C12/C109</f>
        <v>9.5569942346708323E-3</v>
      </c>
      <c r="E12" s="351"/>
    </row>
    <row r="13" spans="1:8" x14ac:dyDescent="0.2">
      <c r="A13" s="238" t="s">
        <v>840</v>
      </c>
      <c r="B13" s="238" t="s">
        <v>841</v>
      </c>
      <c r="C13" s="254">
        <v>52856.62</v>
      </c>
      <c r="D13" s="352">
        <f>C13/C109</f>
        <v>2.3081272817003511E-3</v>
      </c>
      <c r="E13" s="351"/>
    </row>
    <row r="14" spans="1:8" x14ac:dyDescent="0.2">
      <c r="A14" s="238" t="s">
        <v>842</v>
      </c>
      <c r="B14" s="238" t="s">
        <v>843</v>
      </c>
      <c r="C14" s="254">
        <v>100902.6</v>
      </c>
      <c r="D14" s="352">
        <f>C14/C109</f>
        <v>4.4061849557254671E-3</v>
      </c>
      <c r="E14" s="351"/>
    </row>
    <row r="15" spans="1:8" x14ac:dyDescent="0.2">
      <c r="A15" s="238" t="s">
        <v>844</v>
      </c>
      <c r="B15" s="238" t="s">
        <v>845</v>
      </c>
      <c r="C15" s="254">
        <v>2700.36</v>
      </c>
      <c r="D15" s="352">
        <f>C15/C109</f>
        <v>1.1791852347752014E-4</v>
      </c>
      <c r="E15" s="351"/>
    </row>
    <row r="16" spans="1:8" x14ac:dyDescent="0.2">
      <c r="A16" s="238" t="s">
        <v>846</v>
      </c>
      <c r="B16" s="238" t="s">
        <v>847</v>
      </c>
      <c r="C16" s="254">
        <v>76171.86</v>
      </c>
      <c r="D16" s="352">
        <f>C16/C109</f>
        <v>3.3262503006030219E-3</v>
      </c>
      <c r="E16" s="351"/>
    </row>
    <row r="17" spans="1:5" x14ac:dyDescent="0.2">
      <c r="A17" s="238" t="s">
        <v>848</v>
      </c>
      <c r="B17" s="238" t="s">
        <v>849</v>
      </c>
      <c r="C17" s="254">
        <v>165349.56</v>
      </c>
      <c r="D17" s="352">
        <f>C17/C109</f>
        <v>7.2204357836946273E-3</v>
      </c>
      <c r="E17" s="351"/>
    </row>
    <row r="18" spans="1:5" x14ac:dyDescent="0.2">
      <c r="A18" s="238" t="s">
        <v>850</v>
      </c>
      <c r="B18" s="238" t="s">
        <v>851</v>
      </c>
      <c r="C18" s="254">
        <v>766369.68</v>
      </c>
      <c r="D18" s="352">
        <f>C18/C109</f>
        <v>3.3465604994719074E-2</v>
      </c>
      <c r="E18" s="351"/>
    </row>
    <row r="19" spans="1:5" x14ac:dyDescent="0.2">
      <c r="A19" s="238" t="s">
        <v>852</v>
      </c>
      <c r="B19" s="238" t="s">
        <v>853</v>
      </c>
      <c r="C19" s="254">
        <v>75066.06</v>
      </c>
      <c r="D19" s="352">
        <f>C19/C109</f>
        <v>3.2779625525762987E-3</v>
      </c>
      <c r="E19" s="351"/>
    </row>
    <row r="20" spans="1:5" x14ac:dyDescent="0.2">
      <c r="A20" s="238" t="s">
        <v>854</v>
      </c>
      <c r="B20" s="238" t="s">
        <v>855</v>
      </c>
      <c r="C20" s="254">
        <v>2830</v>
      </c>
      <c r="D20" s="352">
        <f>C20/C109</f>
        <v>1.2357960473469536E-4</v>
      </c>
      <c r="E20" s="351"/>
    </row>
    <row r="21" spans="1:5" x14ac:dyDescent="0.2">
      <c r="A21" s="238" t="s">
        <v>856</v>
      </c>
      <c r="B21" s="238" t="s">
        <v>857</v>
      </c>
      <c r="C21" s="254">
        <v>64448.92</v>
      </c>
      <c r="D21" s="352">
        <f>C21/C109</f>
        <v>2.8143364166706721E-3</v>
      </c>
      <c r="E21" s="351"/>
    </row>
    <row r="22" spans="1:5" x14ac:dyDescent="0.2">
      <c r="A22" s="238" t="s">
        <v>858</v>
      </c>
      <c r="B22" s="238" t="s">
        <v>859</v>
      </c>
      <c r="C22" s="254">
        <v>951.5</v>
      </c>
      <c r="D22" s="352">
        <f>C22/C109</f>
        <v>4.1549821167866654E-5</v>
      </c>
      <c r="E22" s="351"/>
    </row>
    <row r="23" spans="1:5" x14ac:dyDescent="0.2">
      <c r="A23" s="238" t="s">
        <v>860</v>
      </c>
      <c r="B23" s="238" t="s">
        <v>861</v>
      </c>
      <c r="C23" s="254">
        <v>70214.880000000005</v>
      </c>
      <c r="D23" s="352">
        <f>C23/C109</f>
        <v>3.0661226561463136E-3</v>
      </c>
      <c r="E23" s="351"/>
    </row>
    <row r="24" spans="1:5" x14ac:dyDescent="0.2">
      <c r="A24" s="238" t="s">
        <v>862</v>
      </c>
      <c r="B24" s="238" t="s">
        <v>863</v>
      </c>
      <c r="C24" s="254">
        <v>237463.17</v>
      </c>
      <c r="D24" s="352">
        <f>C24/C109</f>
        <v>1.036947162107695E-2</v>
      </c>
      <c r="E24" s="351"/>
    </row>
    <row r="25" spans="1:5" x14ac:dyDescent="0.2">
      <c r="A25" s="238" t="s">
        <v>864</v>
      </c>
      <c r="B25" s="238" t="s">
        <v>865</v>
      </c>
      <c r="C25" s="254">
        <v>40549.5</v>
      </c>
      <c r="D25" s="352">
        <f>C25/C109</f>
        <v>1.7707035979468303E-3</v>
      </c>
      <c r="E25" s="351"/>
    </row>
    <row r="26" spans="1:5" x14ac:dyDescent="0.2">
      <c r="A26" s="238" t="s">
        <v>866</v>
      </c>
      <c r="B26" s="238" t="s">
        <v>867</v>
      </c>
      <c r="C26" s="254">
        <v>45992.07</v>
      </c>
      <c r="D26" s="352">
        <f>C26/C109</f>
        <v>2.008368138349979E-3</v>
      </c>
      <c r="E26" s="351"/>
    </row>
    <row r="27" spans="1:5" x14ac:dyDescent="0.2">
      <c r="A27" s="238" t="s">
        <v>868</v>
      </c>
      <c r="B27" s="238" t="s">
        <v>869</v>
      </c>
      <c r="C27" s="254">
        <v>6850</v>
      </c>
      <c r="D27" s="352">
        <f>C27/C109</f>
        <v>2.9912377824475731E-4</v>
      </c>
      <c r="E27" s="351"/>
    </row>
    <row r="28" spans="1:5" x14ac:dyDescent="0.2">
      <c r="A28" s="238" t="s">
        <v>870</v>
      </c>
      <c r="B28" s="238" t="s">
        <v>871</v>
      </c>
      <c r="C28" s="254">
        <v>13060</v>
      </c>
      <c r="D28" s="352">
        <f>C28/C109</f>
        <v>5.7030022538343515E-4</v>
      </c>
      <c r="E28" s="351"/>
    </row>
    <row r="29" spans="1:5" x14ac:dyDescent="0.2">
      <c r="A29" s="238" t="s">
        <v>872</v>
      </c>
      <c r="B29" s="238" t="s">
        <v>873</v>
      </c>
      <c r="C29" s="254">
        <v>355352.08</v>
      </c>
      <c r="D29" s="352">
        <f>C29/C109</f>
        <v>1.5517409748428215E-2</v>
      </c>
      <c r="E29" s="351"/>
    </row>
    <row r="30" spans="1:5" x14ac:dyDescent="0.2">
      <c r="A30" s="238" t="s">
        <v>874</v>
      </c>
      <c r="B30" s="238" t="s">
        <v>875</v>
      </c>
      <c r="C30" s="254">
        <v>880</v>
      </c>
      <c r="D30" s="352">
        <f>C30/C109</f>
        <v>3.8427580270859334E-5</v>
      </c>
      <c r="E30" s="351"/>
    </row>
    <row r="31" spans="1:5" x14ac:dyDescent="0.2">
      <c r="A31" s="238" t="s">
        <v>876</v>
      </c>
      <c r="B31" s="238" t="s">
        <v>877</v>
      </c>
      <c r="C31" s="254">
        <v>367</v>
      </c>
      <c r="D31" s="352">
        <f>C31/C109</f>
        <v>1.6026047681142474E-5</v>
      </c>
      <c r="E31" s="351"/>
    </row>
    <row r="32" spans="1:5" x14ac:dyDescent="0.2">
      <c r="A32" s="238" t="s">
        <v>878</v>
      </c>
      <c r="B32" s="238" t="s">
        <v>879</v>
      </c>
      <c r="C32" s="254">
        <v>1322.4</v>
      </c>
      <c r="D32" s="352">
        <f>C32/C109</f>
        <v>5.7746172897936805E-5</v>
      </c>
      <c r="E32" s="351"/>
    </row>
    <row r="33" spans="1:5" x14ac:dyDescent="0.2">
      <c r="A33" s="238" t="s">
        <v>880</v>
      </c>
      <c r="B33" s="238" t="s">
        <v>881</v>
      </c>
      <c r="C33" s="254">
        <v>1349840.79</v>
      </c>
      <c r="D33" s="352">
        <f>C33/C109</f>
        <v>5.8944449216596792E-2</v>
      </c>
      <c r="E33" s="351"/>
    </row>
    <row r="34" spans="1:5" x14ac:dyDescent="0.2">
      <c r="A34" s="238" t="s">
        <v>882</v>
      </c>
      <c r="B34" s="238" t="s">
        <v>883</v>
      </c>
      <c r="C34" s="254">
        <v>10890.07</v>
      </c>
      <c r="D34" s="352">
        <f>C34/C109</f>
        <v>4.7554436259122397E-4</v>
      </c>
      <c r="E34" s="351"/>
    </row>
    <row r="35" spans="1:5" x14ac:dyDescent="0.2">
      <c r="A35" s="238" t="s">
        <v>884</v>
      </c>
      <c r="B35" s="238" t="s">
        <v>885</v>
      </c>
      <c r="C35" s="254">
        <v>39101.61</v>
      </c>
      <c r="D35" s="352">
        <f>C35/C109</f>
        <v>1.7074775647668591E-3</v>
      </c>
      <c r="E35" s="351"/>
    </row>
    <row r="36" spans="1:5" x14ac:dyDescent="0.2">
      <c r="A36" s="238" t="s">
        <v>886</v>
      </c>
      <c r="B36" s="238" t="s">
        <v>887</v>
      </c>
      <c r="C36" s="254">
        <v>5640.89</v>
      </c>
      <c r="D36" s="352">
        <f>C36/C109</f>
        <v>2.4632471962964512E-4</v>
      </c>
      <c r="E36" s="351"/>
    </row>
    <row r="37" spans="1:5" x14ac:dyDescent="0.2">
      <c r="A37" s="238" t="s">
        <v>888</v>
      </c>
      <c r="B37" s="238" t="s">
        <v>889</v>
      </c>
      <c r="C37" s="254">
        <v>1922595.8</v>
      </c>
      <c r="D37" s="352">
        <f>C37/C109</f>
        <v>8.3955345946496618E-2</v>
      </c>
      <c r="E37" s="351"/>
    </row>
    <row r="38" spans="1:5" x14ac:dyDescent="0.2">
      <c r="A38" s="238" t="s">
        <v>890</v>
      </c>
      <c r="B38" s="238" t="s">
        <v>891</v>
      </c>
      <c r="C38" s="254">
        <v>1050</v>
      </c>
      <c r="D38" s="352">
        <f>C38/C109</f>
        <v>4.5851090095911707E-5</v>
      </c>
      <c r="E38" s="351"/>
    </row>
    <row r="39" spans="1:5" x14ac:dyDescent="0.2">
      <c r="A39" s="238" t="s">
        <v>892</v>
      </c>
      <c r="B39" s="238" t="s">
        <v>893</v>
      </c>
      <c r="C39" s="254">
        <v>60624.13</v>
      </c>
      <c r="D39" s="352">
        <f>C39/C109</f>
        <v>2.6473166158250128E-3</v>
      </c>
      <c r="E39" s="351"/>
    </row>
    <row r="40" spans="1:5" x14ac:dyDescent="0.2">
      <c r="A40" s="238" t="s">
        <v>894</v>
      </c>
      <c r="B40" s="238" t="s">
        <v>895</v>
      </c>
      <c r="C40" s="254">
        <v>16024.8</v>
      </c>
      <c r="D40" s="352">
        <f>C40/C109</f>
        <v>6.9976623673234845E-4</v>
      </c>
      <c r="E40" s="351"/>
    </row>
    <row r="41" spans="1:5" x14ac:dyDescent="0.2">
      <c r="A41" s="238" t="s">
        <v>896</v>
      </c>
      <c r="B41" s="238" t="s">
        <v>897</v>
      </c>
      <c r="C41" s="254">
        <v>15451.16</v>
      </c>
      <c r="D41" s="352">
        <f>C41/C109</f>
        <v>6.7471669452033058E-4</v>
      </c>
      <c r="E41" s="351"/>
    </row>
    <row r="42" spans="1:5" x14ac:dyDescent="0.2">
      <c r="A42" s="238" t="s">
        <v>898</v>
      </c>
      <c r="B42" s="238" t="s">
        <v>899</v>
      </c>
      <c r="C42" s="254">
        <v>56190</v>
      </c>
      <c r="D42" s="352">
        <f>C42/C109</f>
        <v>2.4536883357040751E-3</v>
      </c>
      <c r="E42" s="351"/>
    </row>
    <row r="43" spans="1:5" x14ac:dyDescent="0.2">
      <c r="A43" s="238" t="s">
        <v>900</v>
      </c>
      <c r="B43" s="238" t="s">
        <v>901</v>
      </c>
      <c r="C43" s="254">
        <v>25636</v>
      </c>
      <c r="D43" s="352">
        <f>C43/C109</f>
        <v>1.1194652816178977E-3</v>
      </c>
      <c r="E43" s="351"/>
    </row>
    <row r="44" spans="1:5" x14ac:dyDescent="0.2">
      <c r="A44" s="238" t="s">
        <v>902</v>
      </c>
      <c r="B44" s="238" t="s">
        <v>903</v>
      </c>
      <c r="C44" s="254">
        <v>291045</v>
      </c>
      <c r="D44" s="352">
        <f>C44/C109</f>
        <v>1.2709267159013927E-2</v>
      </c>
      <c r="E44" s="351"/>
    </row>
    <row r="45" spans="1:5" x14ac:dyDescent="0.2">
      <c r="A45" s="238" t="s">
        <v>904</v>
      </c>
      <c r="B45" s="238" t="s">
        <v>905</v>
      </c>
      <c r="C45" s="254">
        <v>27735</v>
      </c>
      <c r="D45" s="352">
        <f>C45/C109</f>
        <v>1.2111237941048677E-3</v>
      </c>
      <c r="E45" s="351"/>
    </row>
    <row r="46" spans="1:5" x14ac:dyDescent="0.2">
      <c r="A46" s="238" t="s">
        <v>906</v>
      </c>
      <c r="B46" s="238" t="s">
        <v>907</v>
      </c>
      <c r="C46" s="254">
        <v>13293.6</v>
      </c>
      <c r="D46" s="352">
        <f>C46/C109</f>
        <v>5.8050100123715413E-4</v>
      </c>
      <c r="E46" s="351"/>
    </row>
    <row r="47" spans="1:5" x14ac:dyDescent="0.2">
      <c r="A47" s="238" t="s">
        <v>908</v>
      </c>
      <c r="B47" s="238" t="s">
        <v>909</v>
      </c>
      <c r="C47" s="254">
        <v>20920</v>
      </c>
      <c r="D47" s="352">
        <f>C47/C109</f>
        <v>9.135283855299742E-4</v>
      </c>
      <c r="E47" s="351"/>
    </row>
    <row r="48" spans="1:5" x14ac:dyDescent="0.2">
      <c r="A48" s="238" t="s">
        <v>910</v>
      </c>
      <c r="B48" s="238" t="s">
        <v>911</v>
      </c>
      <c r="C48" s="254">
        <v>479301.38</v>
      </c>
      <c r="D48" s="352">
        <f>C48/C109</f>
        <v>2.092999119759506E-2</v>
      </c>
      <c r="E48" s="351"/>
    </row>
    <row r="49" spans="1:5" x14ac:dyDescent="0.2">
      <c r="A49" s="238" t="s">
        <v>912</v>
      </c>
      <c r="B49" s="238" t="s">
        <v>913</v>
      </c>
      <c r="C49" s="254">
        <v>282417.15000000002</v>
      </c>
      <c r="D49" s="352">
        <f>C49/C109</f>
        <v>1.2332508751695821E-2</v>
      </c>
      <c r="E49" s="351"/>
    </row>
    <row r="50" spans="1:5" x14ac:dyDescent="0.2">
      <c r="A50" s="238" t="s">
        <v>914</v>
      </c>
      <c r="B50" s="238" t="s">
        <v>915</v>
      </c>
      <c r="C50" s="254">
        <v>112485</v>
      </c>
      <c r="D50" s="352">
        <f>C50/C109</f>
        <v>4.9119617804177411E-3</v>
      </c>
      <c r="E50" s="351"/>
    </row>
    <row r="51" spans="1:5" x14ac:dyDescent="0.2">
      <c r="A51" s="238" t="s">
        <v>916</v>
      </c>
      <c r="B51" s="238" t="s">
        <v>917</v>
      </c>
      <c r="C51" s="254">
        <v>13572</v>
      </c>
      <c r="D51" s="352">
        <f>C51/C109</f>
        <v>5.9265809026829873E-4</v>
      </c>
      <c r="E51" s="351"/>
    </row>
    <row r="52" spans="1:5" x14ac:dyDescent="0.2">
      <c r="A52" s="238" t="s">
        <v>918</v>
      </c>
      <c r="B52" s="238" t="s">
        <v>919</v>
      </c>
      <c r="C52" s="254">
        <v>1392</v>
      </c>
      <c r="D52" s="352">
        <f>C52/C109</f>
        <v>6.0785445155722947E-5</v>
      </c>
      <c r="E52" s="351"/>
    </row>
    <row r="53" spans="1:5" x14ac:dyDescent="0.2">
      <c r="A53" s="238" t="s">
        <v>920</v>
      </c>
      <c r="B53" s="238" t="s">
        <v>921</v>
      </c>
      <c r="C53" s="254">
        <v>802046.95</v>
      </c>
      <c r="D53" s="352">
        <f>C53/C109</f>
        <v>3.5023549491048751E-2</v>
      </c>
      <c r="E53" s="351"/>
    </row>
    <row r="54" spans="1:5" x14ac:dyDescent="0.2">
      <c r="A54" s="238" t="s">
        <v>922</v>
      </c>
      <c r="B54" s="238" t="s">
        <v>923</v>
      </c>
      <c r="C54" s="254">
        <v>333447.40000000002</v>
      </c>
      <c r="D54" s="352">
        <f>C54/C109</f>
        <v>1.4560882647283342E-2</v>
      </c>
      <c r="E54" s="351"/>
    </row>
    <row r="55" spans="1:5" x14ac:dyDescent="0.2">
      <c r="A55" s="238" t="s">
        <v>924</v>
      </c>
      <c r="B55" s="238" t="s">
        <v>925</v>
      </c>
      <c r="C55" s="254">
        <v>127790</v>
      </c>
      <c r="D55" s="352">
        <f>C55/C109</f>
        <v>5.5802960031967209E-3</v>
      </c>
      <c r="E55" s="351"/>
    </row>
    <row r="56" spans="1:5" x14ac:dyDescent="0.2">
      <c r="A56" s="238" t="s">
        <v>926</v>
      </c>
      <c r="B56" s="238" t="s">
        <v>927</v>
      </c>
      <c r="C56" s="254">
        <v>255782.3</v>
      </c>
      <c r="D56" s="352">
        <f>C56/C109</f>
        <v>1.1169425983085254E-2</v>
      </c>
      <c r="E56" s="351"/>
    </row>
    <row r="57" spans="1:5" x14ac:dyDescent="0.2">
      <c r="A57" s="238" t="s">
        <v>928</v>
      </c>
      <c r="B57" s="238" t="s">
        <v>929</v>
      </c>
      <c r="C57" s="254">
        <v>130493.56</v>
      </c>
      <c r="D57" s="352">
        <f>C57/C109</f>
        <v>5.6983542633297713E-3</v>
      </c>
      <c r="E57" s="351"/>
    </row>
    <row r="58" spans="1:5" x14ac:dyDescent="0.2">
      <c r="A58" s="238" t="s">
        <v>930</v>
      </c>
      <c r="B58" s="238" t="s">
        <v>931</v>
      </c>
      <c r="C58" s="254">
        <v>7508.64</v>
      </c>
      <c r="D58" s="352">
        <f>C58/C109</f>
        <v>3.2788507536930144E-4</v>
      </c>
      <c r="E58" s="351"/>
    </row>
    <row r="59" spans="1:5" x14ac:dyDescent="0.2">
      <c r="A59" s="238" t="s">
        <v>932</v>
      </c>
      <c r="B59" s="238" t="s">
        <v>933</v>
      </c>
      <c r="C59" s="254">
        <v>263</v>
      </c>
      <c r="D59" s="352">
        <f>C59/C109</f>
        <v>1.1484606376404552E-5</v>
      </c>
      <c r="E59" s="351"/>
    </row>
    <row r="60" spans="1:5" x14ac:dyDescent="0.2">
      <c r="A60" s="238" t="s">
        <v>934</v>
      </c>
      <c r="B60" s="238" t="s">
        <v>935</v>
      </c>
      <c r="C60" s="254">
        <v>10293</v>
      </c>
      <c r="D60" s="352">
        <f>C60/C109</f>
        <v>4.4947168605449447E-4</v>
      </c>
      <c r="E60" s="351"/>
    </row>
    <row r="61" spans="1:5" x14ac:dyDescent="0.2">
      <c r="A61" s="238" t="s">
        <v>936</v>
      </c>
      <c r="B61" s="238" t="s">
        <v>937</v>
      </c>
      <c r="C61" s="254">
        <v>485782</v>
      </c>
      <c r="D61" s="352">
        <f>C61/C109</f>
        <v>2.1212984999021123E-2</v>
      </c>
      <c r="E61" s="351"/>
    </row>
    <row r="62" spans="1:5" x14ac:dyDescent="0.2">
      <c r="A62" s="238" t="s">
        <v>938</v>
      </c>
      <c r="B62" s="238" t="s">
        <v>939</v>
      </c>
      <c r="C62" s="254">
        <v>42000</v>
      </c>
      <c r="D62" s="352">
        <f>C62/C109</f>
        <v>1.8340436038364683E-3</v>
      </c>
      <c r="E62" s="351"/>
    </row>
    <row r="63" spans="1:5" x14ac:dyDescent="0.2">
      <c r="A63" s="238" t="s">
        <v>940</v>
      </c>
      <c r="B63" s="238" t="s">
        <v>939</v>
      </c>
      <c r="C63" s="254">
        <v>1800000</v>
      </c>
      <c r="D63" s="352">
        <f>C63/C109</f>
        <v>7.8601868735848637E-2</v>
      </c>
      <c r="E63" s="351"/>
    </row>
    <row r="64" spans="1:5" x14ac:dyDescent="0.2">
      <c r="A64" s="238" t="s">
        <v>941</v>
      </c>
      <c r="B64" s="238" t="s">
        <v>942</v>
      </c>
      <c r="C64" s="254">
        <v>2187806.1800000002</v>
      </c>
      <c r="D64" s="352">
        <f>C64/C109</f>
        <v>9.5536474544354696E-2</v>
      </c>
      <c r="E64" s="351"/>
    </row>
    <row r="65" spans="1:5" x14ac:dyDescent="0.2">
      <c r="A65" s="238" t="s">
        <v>943</v>
      </c>
      <c r="B65" s="238" t="s">
        <v>944</v>
      </c>
      <c r="C65" s="254">
        <v>235000</v>
      </c>
      <c r="D65" s="352">
        <f>C65/C109</f>
        <v>1.0261910640513572E-2</v>
      </c>
      <c r="E65" s="351"/>
    </row>
    <row r="66" spans="1:5" x14ac:dyDescent="0.2">
      <c r="A66" s="238" t="s">
        <v>945</v>
      </c>
      <c r="B66" s="238" t="s">
        <v>946</v>
      </c>
      <c r="C66" s="254">
        <v>35342</v>
      </c>
      <c r="D66" s="352">
        <f>C66/C109</f>
        <v>1.5433040249235347E-3</v>
      </c>
      <c r="E66" s="351"/>
    </row>
    <row r="67" spans="1:5" x14ac:dyDescent="0.2">
      <c r="A67" s="238" t="s">
        <v>947</v>
      </c>
      <c r="B67" s="238" t="s">
        <v>948</v>
      </c>
      <c r="C67" s="254">
        <v>27508.04</v>
      </c>
      <c r="D67" s="352">
        <f>C67/C109</f>
        <v>1.2012129718113743E-3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362</v>
      </c>
      <c r="C109" s="252">
        <f>SUM(C8:C108)</f>
        <v>22900218.899999999</v>
      </c>
      <c r="D109" s="350">
        <f>SUM(D8:D108)</f>
        <v>1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949</v>
      </c>
      <c r="B8" s="238" t="s">
        <v>950</v>
      </c>
      <c r="C8" s="254">
        <v>70680.91</v>
      </c>
      <c r="D8" s="254">
        <v>70680.91</v>
      </c>
      <c r="E8" s="254">
        <v>0</v>
      </c>
      <c r="F8" s="315"/>
      <c r="G8" s="287"/>
    </row>
    <row r="9" spans="1:7" x14ac:dyDescent="0.2">
      <c r="A9" s="238" t="s">
        <v>951</v>
      </c>
      <c r="B9" s="238" t="s">
        <v>952</v>
      </c>
      <c r="C9" s="254">
        <v>-3216068.15</v>
      </c>
      <c r="D9" s="254">
        <v>-3216068.15</v>
      </c>
      <c r="E9" s="254">
        <v>0</v>
      </c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-3145387.2399999998</v>
      </c>
      <c r="D14" s="239">
        <f>SUM(D8:D13)</f>
        <v>-3145387.2399999998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9" zoomScaleNormal="100" zoomScaleSheetLayoutView="100" workbookViewId="0">
      <selection activeCell="A46" sqref="A46:J4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953</v>
      </c>
      <c r="B8" s="238" t="s">
        <v>954</v>
      </c>
      <c r="C8" s="254">
        <v>-60409381.259999998</v>
      </c>
      <c r="D8" s="254">
        <v>-60409381.259999998</v>
      </c>
      <c r="E8" s="254">
        <v>0</v>
      </c>
      <c r="F8" s="362"/>
    </row>
    <row r="9" spans="1:6" x14ac:dyDescent="0.2">
      <c r="A9" s="238" t="s">
        <v>953</v>
      </c>
      <c r="B9" s="238" t="s">
        <v>955</v>
      </c>
      <c r="C9" s="254">
        <v>0</v>
      </c>
      <c r="D9" s="254">
        <v>10359541.93</v>
      </c>
      <c r="E9" s="254">
        <v>10359541.93</v>
      </c>
      <c r="F9" s="362"/>
    </row>
    <row r="10" spans="1:6" x14ac:dyDescent="0.2">
      <c r="A10" s="238" t="s">
        <v>956</v>
      </c>
      <c r="B10" s="238" t="s">
        <v>957</v>
      </c>
      <c r="C10" s="254">
        <v>941303.03</v>
      </c>
      <c r="D10" s="254">
        <v>941303.03</v>
      </c>
      <c r="E10" s="254">
        <v>0</v>
      </c>
      <c r="F10" s="362"/>
    </row>
    <row r="11" spans="1:6" x14ac:dyDescent="0.2">
      <c r="A11" s="238" t="s">
        <v>958</v>
      </c>
      <c r="B11" s="238" t="s">
        <v>959</v>
      </c>
      <c r="C11" s="254">
        <v>-714910.47</v>
      </c>
      <c r="D11" s="254">
        <v>-714910.47</v>
      </c>
      <c r="E11" s="254">
        <v>0</v>
      </c>
      <c r="F11" s="362"/>
    </row>
    <row r="12" spans="1:6" x14ac:dyDescent="0.2">
      <c r="A12" s="238" t="s">
        <v>960</v>
      </c>
      <c r="B12" s="238" t="s">
        <v>961</v>
      </c>
      <c r="C12" s="254">
        <v>-22325022.140000001</v>
      </c>
      <c r="D12" s="254">
        <v>-22325022.140000001</v>
      </c>
      <c r="E12" s="254">
        <v>0</v>
      </c>
      <c r="F12" s="362"/>
    </row>
    <row r="13" spans="1:6" x14ac:dyDescent="0.2">
      <c r="A13" s="238" t="s">
        <v>962</v>
      </c>
      <c r="B13" s="238" t="s">
        <v>963</v>
      </c>
      <c r="C13" s="254">
        <v>-12378362.9</v>
      </c>
      <c r="D13" s="254">
        <v>-12375650.9</v>
      </c>
      <c r="E13" s="254">
        <v>2712</v>
      </c>
      <c r="F13" s="362"/>
    </row>
    <row r="14" spans="1:6" x14ac:dyDescent="0.2">
      <c r="A14" s="238" t="s">
        <v>964</v>
      </c>
      <c r="B14" s="238" t="s">
        <v>965</v>
      </c>
      <c r="C14" s="254">
        <v>-20228257.609999999</v>
      </c>
      <c r="D14" s="254">
        <v>-20228257.609999999</v>
      </c>
      <c r="E14" s="254">
        <v>0</v>
      </c>
      <c r="F14" s="362"/>
    </row>
    <row r="15" spans="1:6" x14ac:dyDescent="0.2">
      <c r="A15" s="238" t="s">
        <v>966</v>
      </c>
      <c r="B15" s="238" t="s">
        <v>967</v>
      </c>
      <c r="C15" s="254">
        <v>-4851872.1100000003</v>
      </c>
      <c r="D15" s="254">
        <v>-4842538.05</v>
      </c>
      <c r="E15" s="254">
        <v>9334.06</v>
      </c>
      <c r="F15" s="362"/>
    </row>
    <row r="16" spans="1:6" x14ac:dyDescent="0.2">
      <c r="A16" s="238" t="s">
        <v>968</v>
      </c>
      <c r="B16" s="238" t="s">
        <v>969</v>
      </c>
      <c r="C16" s="254">
        <v>-3249910.82</v>
      </c>
      <c r="D16" s="254">
        <v>-3249910.82</v>
      </c>
      <c r="E16" s="254">
        <v>0</v>
      </c>
      <c r="F16" s="362"/>
    </row>
    <row r="17" spans="1:6" x14ac:dyDescent="0.2">
      <c r="A17" s="238" t="s">
        <v>970</v>
      </c>
      <c r="B17" s="238" t="s">
        <v>971</v>
      </c>
      <c r="C17" s="254">
        <v>-1049870.77</v>
      </c>
      <c r="D17" s="254">
        <v>-862339.49</v>
      </c>
      <c r="E17" s="254">
        <v>187531.28</v>
      </c>
      <c r="F17" s="362"/>
    </row>
    <row r="18" spans="1:6" x14ac:dyDescent="0.2">
      <c r="A18" s="238" t="s">
        <v>972</v>
      </c>
      <c r="B18" s="238" t="s">
        <v>973</v>
      </c>
      <c r="C18" s="254">
        <v>-16118633.32</v>
      </c>
      <c r="D18" s="254">
        <v>-15798288.130000001</v>
      </c>
      <c r="E18" s="254">
        <v>320345.19</v>
      </c>
      <c r="F18" s="362"/>
    </row>
    <row r="19" spans="1:6" x14ac:dyDescent="0.2">
      <c r="A19" s="238" t="s">
        <v>974</v>
      </c>
      <c r="B19" s="238" t="s">
        <v>975</v>
      </c>
      <c r="C19" s="254">
        <v>7124297.71</v>
      </c>
      <c r="D19" s="254">
        <v>9446654.4399999995</v>
      </c>
      <c r="E19" s="254">
        <v>2322356.73</v>
      </c>
      <c r="F19" s="362"/>
    </row>
    <row r="20" spans="1:6" x14ac:dyDescent="0.2">
      <c r="A20" s="238" t="s">
        <v>976</v>
      </c>
      <c r="B20" s="238" t="s">
        <v>977</v>
      </c>
      <c r="C20" s="254">
        <v>0</v>
      </c>
      <c r="D20" s="254">
        <v>280285.52</v>
      </c>
      <c r="E20" s="254">
        <v>280285.52</v>
      </c>
      <c r="F20" s="362"/>
    </row>
    <row r="21" spans="1:6" x14ac:dyDescent="0.2">
      <c r="A21" s="238" t="s">
        <v>978</v>
      </c>
      <c r="B21" s="238" t="s">
        <v>979</v>
      </c>
      <c r="C21" s="254">
        <v>-365343.56</v>
      </c>
      <c r="D21" s="254">
        <v>-365343.56</v>
      </c>
      <c r="E21" s="254">
        <v>0</v>
      </c>
      <c r="F21" s="362"/>
    </row>
    <row r="22" spans="1:6" x14ac:dyDescent="0.2">
      <c r="A22" s="238" t="s">
        <v>980</v>
      </c>
      <c r="B22" s="238" t="s">
        <v>981</v>
      </c>
      <c r="C22" s="254">
        <v>-817711.52</v>
      </c>
      <c r="D22" s="254">
        <v>-817711.52</v>
      </c>
      <c r="E22" s="254">
        <v>0</v>
      </c>
      <c r="F22" s="362"/>
    </row>
    <row r="23" spans="1:6" x14ac:dyDescent="0.2">
      <c r="A23" s="238" t="s">
        <v>982</v>
      </c>
      <c r="B23" s="238" t="s">
        <v>983</v>
      </c>
      <c r="C23" s="254">
        <v>-793620.43</v>
      </c>
      <c r="D23" s="254">
        <v>-793620.43</v>
      </c>
      <c r="E23" s="254">
        <v>0</v>
      </c>
      <c r="F23" s="362"/>
    </row>
    <row r="24" spans="1:6" x14ac:dyDescent="0.2">
      <c r="A24" s="238" t="s">
        <v>984</v>
      </c>
      <c r="B24" s="238" t="s">
        <v>985</v>
      </c>
      <c r="C24" s="254">
        <v>-24540.94</v>
      </c>
      <c r="D24" s="254">
        <v>-24540.94</v>
      </c>
      <c r="E24" s="254">
        <v>0</v>
      </c>
      <c r="F24" s="362"/>
    </row>
    <row r="25" spans="1:6" x14ac:dyDescent="0.2">
      <c r="A25" s="238" t="s">
        <v>986</v>
      </c>
      <c r="B25" s="238" t="s">
        <v>987</v>
      </c>
      <c r="C25" s="254">
        <v>-1700401.38</v>
      </c>
      <c r="D25" s="254">
        <v>-1700401.38</v>
      </c>
      <c r="E25" s="254">
        <v>0</v>
      </c>
      <c r="F25" s="362"/>
    </row>
    <row r="26" spans="1:6" x14ac:dyDescent="0.2">
      <c r="A26" s="238" t="s">
        <v>988</v>
      </c>
      <c r="B26" s="238" t="s">
        <v>989</v>
      </c>
      <c r="C26" s="254">
        <v>-570965.19999999995</v>
      </c>
      <c r="D26" s="254">
        <v>-570965.19999999995</v>
      </c>
      <c r="E26" s="254">
        <v>0</v>
      </c>
      <c r="F26" s="362"/>
    </row>
    <row r="27" spans="1:6" x14ac:dyDescent="0.2">
      <c r="A27" s="238" t="s">
        <v>990</v>
      </c>
      <c r="B27" s="238" t="s">
        <v>991</v>
      </c>
      <c r="C27" s="254">
        <v>-1053613.92</v>
      </c>
      <c r="D27" s="254">
        <v>-1053613.92</v>
      </c>
      <c r="E27" s="254">
        <v>0</v>
      </c>
      <c r="F27" s="362"/>
    </row>
    <row r="28" spans="1:6" x14ac:dyDescent="0.2">
      <c r="A28" s="238" t="s">
        <v>992</v>
      </c>
      <c r="B28" s="238" t="s">
        <v>993</v>
      </c>
      <c r="C28" s="254">
        <v>-3212631.57</v>
      </c>
      <c r="D28" s="254">
        <v>-3212631.57</v>
      </c>
      <c r="E28" s="254">
        <v>0</v>
      </c>
      <c r="F28" s="362"/>
    </row>
    <row r="29" spans="1:6" x14ac:dyDescent="0.2">
      <c r="A29" s="238" t="s">
        <v>994</v>
      </c>
      <c r="B29" s="238" t="s">
        <v>995</v>
      </c>
      <c r="C29" s="254">
        <v>-5374511.4100000001</v>
      </c>
      <c r="D29" s="254">
        <v>-5374511.4100000001</v>
      </c>
      <c r="E29" s="254">
        <v>0</v>
      </c>
      <c r="F29" s="362"/>
    </row>
    <row r="30" spans="1:6" x14ac:dyDescent="0.2">
      <c r="A30" s="238" t="s">
        <v>996</v>
      </c>
      <c r="B30" s="238" t="s">
        <v>997</v>
      </c>
      <c r="C30" s="254">
        <v>-599944.71</v>
      </c>
      <c r="D30" s="254">
        <v>-599944.71</v>
      </c>
      <c r="E30" s="254">
        <v>0</v>
      </c>
      <c r="F30" s="362"/>
    </row>
    <row r="31" spans="1:6" x14ac:dyDescent="0.2">
      <c r="A31" s="238" t="s">
        <v>998</v>
      </c>
      <c r="B31" s="238" t="s">
        <v>999</v>
      </c>
      <c r="C31" s="254">
        <v>-106790.38</v>
      </c>
      <c r="D31" s="254">
        <v>-106790.38</v>
      </c>
      <c r="E31" s="254">
        <v>0</v>
      </c>
      <c r="F31" s="362"/>
    </row>
    <row r="32" spans="1:6" x14ac:dyDescent="0.2">
      <c r="A32" s="238" t="s">
        <v>1000</v>
      </c>
      <c r="B32" s="238" t="s">
        <v>1001</v>
      </c>
      <c r="C32" s="254">
        <v>-630100.98</v>
      </c>
      <c r="D32" s="254">
        <v>-630100.98</v>
      </c>
      <c r="E32" s="254">
        <v>0</v>
      </c>
      <c r="F32" s="362"/>
    </row>
    <row r="33" spans="1:6" x14ac:dyDescent="0.2">
      <c r="A33" s="238" t="s">
        <v>1002</v>
      </c>
      <c r="B33" s="238" t="s">
        <v>1003</v>
      </c>
      <c r="C33" s="254">
        <v>-3087187.86</v>
      </c>
      <c r="D33" s="254">
        <v>-3087187.86</v>
      </c>
      <c r="E33" s="254">
        <v>0</v>
      </c>
      <c r="F33" s="362"/>
    </row>
    <row r="34" spans="1:6" x14ac:dyDescent="0.2">
      <c r="A34" s="238" t="s">
        <v>1004</v>
      </c>
      <c r="B34" s="238" t="s">
        <v>1005</v>
      </c>
      <c r="C34" s="254">
        <v>-730323.14</v>
      </c>
      <c r="D34" s="254">
        <v>-730323.14</v>
      </c>
      <c r="E34" s="254">
        <v>0</v>
      </c>
      <c r="F34" s="362"/>
    </row>
    <row r="35" spans="1:6" x14ac:dyDescent="0.2">
      <c r="A35" s="238" t="s">
        <v>1006</v>
      </c>
      <c r="B35" s="238" t="s">
        <v>1007</v>
      </c>
      <c r="C35" s="254">
        <v>-149056.38</v>
      </c>
      <c r="D35" s="254">
        <v>-149056.38</v>
      </c>
      <c r="E35" s="254">
        <v>0</v>
      </c>
      <c r="F35" s="362"/>
    </row>
    <row r="36" spans="1:6" x14ac:dyDescent="0.2">
      <c r="A36" s="238" t="s">
        <v>1008</v>
      </c>
      <c r="B36" s="238" t="s">
        <v>1009</v>
      </c>
      <c r="C36" s="254">
        <v>-5505296.0300000003</v>
      </c>
      <c r="D36" s="254">
        <v>-5505296.0300000003</v>
      </c>
      <c r="E36" s="254">
        <v>0</v>
      </c>
      <c r="F36" s="362"/>
    </row>
    <row r="37" spans="1:6" x14ac:dyDescent="0.2">
      <c r="A37" s="238" t="s">
        <v>1010</v>
      </c>
      <c r="B37" s="238" t="s">
        <v>1011</v>
      </c>
      <c r="C37" s="254">
        <v>-36080</v>
      </c>
      <c r="D37" s="254">
        <v>-36080</v>
      </c>
      <c r="E37" s="254">
        <v>0</v>
      </c>
      <c r="F37" s="362"/>
    </row>
    <row r="38" spans="1:6" x14ac:dyDescent="0.2">
      <c r="A38" s="238" t="s">
        <v>1012</v>
      </c>
      <c r="B38" s="238" t="s">
        <v>1013</v>
      </c>
      <c r="C38" s="254">
        <v>-3908034.32</v>
      </c>
      <c r="D38" s="254">
        <v>-3908034.32</v>
      </c>
      <c r="E38" s="254">
        <v>0</v>
      </c>
      <c r="F38" s="362"/>
    </row>
    <row r="39" spans="1:6" x14ac:dyDescent="0.2">
      <c r="A39" s="238" t="s">
        <v>1014</v>
      </c>
      <c r="B39" s="238" t="s">
        <v>1015</v>
      </c>
      <c r="C39" s="254">
        <v>-14500</v>
      </c>
      <c r="D39" s="254">
        <v>-14500</v>
      </c>
      <c r="E39" s="254">
        <v>0</v>
      </c>
      <c r="F39" s="362"/>
    </row>
    <row r="40" spans="1:6" x14ac:dyDescent="0.2">
      <c r="A40" s="238" t="s">
        <v>1016</v>
      </c>
      <c r="B40" s="238" t="s">
        <v>1017</v>
      </c>
      <c r="C40" s="254">
        <v>-24783659.449999999</v>
      </c>
      <c r="D40" s="254">
        <v>-24783659.449999999</v>
      </c>
      <c r="E40" s="254">
        <v>0</v>
      </c>
      <c r="F40" s="362"/>
    </row>
    <row r="41" spans="1:6" x14ac:dyDescent="0.2">
      <c r="A41" s="238" t="s">
        <v>1018</v>
      </c>
      <c r="B41" s="238" t="s">
        <v>1019</v>
      </c>
      <c r="C41" s="254">
        <v>-13951</v>
      </c>
      <c r="D41" s="254">
        <v>-13951</v>
      </c>
      <c r="E41" s="254">
        <v>0</v>
      </c>
      <c r="F41" s="362"/>
    </row>
    <row r="42" spans="1:6" x14ac:dyDescent="0.2">
      <c r="A42" s="238" t="s">
        <v>1020</v>
      </c>
      <c r="B42" s="238" t="s">
        <v>1021</v>
      </c>
      <c r="C42" s="254">
        <v>-74965.600000000006</v>
      </c>
      <c r="D42" s="254">
        <v>-74965.600000000006</v>
      </c>
      <c r="E42" s="254">
        <v>0</v>
      </c>
      <c r="F42" s="362"/>
    </row>
    <row r="43" spans="1:6" x14ac:dyDescent="0.2">
      <c r="A43" s="238" t="s">
        <v>1022</v>
      </c>
      <c r="B43" s="238" t="s">
        <v>1023</v>
      </c>
      <c r="C43" s="254">
        <v>-322959.94</v>
      </c>
      <c r="D43" s="254">
        <v>-322959.94</v>
      </c>
      <c r="E43" s="254">
        <v>0</v>
      </c>
      <c r="F43" s="362"/>
    </row>
    <row r="44" spans="1:6" x14ac:dyDescent="0.2">
      <c r="A44" s="238" t="s">
        <v>1024</v>
      </c>
      <c r="B44" s="238" t="s">
        <v>1025</v>
      </c>
      <c r="C44" s="254">
        <v>-56304.82</v>
      </c>
      <c r="D44" s="254">
        <v>-56304.82</v>
      </c>
      <c r="E44" s="254">
        <v>0</v>
      </c>
      <c r="F44" s="362"/>
    </row>
    <row r="45" spans="1:6" x14ac:dyDescent="0.2">
      <c r="A45" s="238" t="s">
        <v>1026</v>
      </c>
      <c r="B45" s="238" t="s">
        <v>1027</v>
      </c>
      <c r="C45" s="254">
        <v>-4145442.49</v>
      </c>
      <c r="D45" s="254">
        <v>-4145442.49</v>
      </c>
      <c r="E45" s="254">
        <v>0</v>
      </c>
      <c r="F45" s="362"/>
    </row>
    <row r="46" spans="1:6" x14ac:dyDescent="0.2">
      <c r="A46" s="238" t="s">
        <v>1028</v>
      </c>
      <c r="B46" s="238" t="s">
        <v>1029</v>
      </c>
      <c r="C46" s="254">
        <v>-6411907.1600000001</v>
      </c>
      <c r="D46" s="254">
        <v>-6411907.1600000001</v>
      </c>
      <c r="E46" s="254">
        <v>0</v>
      </c>
      <c r="F46" s="362"/>
    </row>
    <row r="47" spans="1:6" x14ac:dyDescent="0.2">
      <c r="A47" s="238"/>
      <c r="B47" s="238"/>
      <c r="C47" s="254"/>
      <c r="D47" s="254"/>
      <c r="E47" s="254"/>
      <c r="F47" s="362"/>
    </row>
    <row r="48" spans="1:6" x14ac:dyDescent="0.2">
      <c r="A48" s="253"/>
      <c r="B48" s="253" t="s">
        <v>371</v>
      </c>
      <c r="C48" s="252">
        <f>SUM(C8:C47)</f>
        <v>-197750464.84999993</v>
      </c>
      <c r="D48" s="252">
        <f>SUM(D8:D47)</f>
        <v>-184268358.13999993</v>
      </c>
      <c r="E48" s="252">
        <f>SUM(E8:E47)</f>
        <v>13482106.709999999</v>
      </c>
      <c r="F48" s="253"/>
    </row>
  </sheetData>
  <protectedRanges>
    <protectedRange sqref="F4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548</v>
      </c>
      <c r="B8" s="238" t="s">
        <v>549</v>
      </c>
      <c r="C8" s="254">
        <v>927405.15</v>
      </c>
      <c r="D8" s="254">
        <v>927405.15</v>
      </c>
      <c r="E8" s="254">
        <v>927405.15</v>
      </c>
      <c r="F8" s="254">
        <v>927405.15</v>
      </c>
      <c r="G8" s="254"/>
      <c r="H8" s="254"/>
    </row>
    <row r="9" spans="1:10" x14ac:dyDescent="0.2">
      <c r="A9" s="238" t="s">
        <v>550</v>
      </c>
      <c r="B9" s="238" t="s">
        <v>551</v>
      </c>
      <c r="C9" s="254">
        <v>697893.24</v>
      </c>
      <c r="D9" s="254">
        <v>697893.24</v>
      </c>
      <c r="E9" s="254">
        <v>697893.24</v>
      </c>
      <c r="F9" s="254">
        <v>697893.24</v>
      </c>
      <c r="G9" s="254"/>
      <c r="H9" s="254"/>
    </row>
    <row r="10" spans="1:10" x14ac:dyDescent="0.2">
      <c r="A10" s="238" t="s">
        <v>552</v>
      </c>
      <c r="B10" s="238" t="s">
        <v>553</v>
      </c>
      <c r="C10" s="254">
        <v>23400</v>
      </c>
      <c r="D10" s="254">
        <v>23400</v>
      </c>
      <c r="E10" s="254">
        <v>23400</v>
      </c>
      <c r="F10" s="254">
        <v>23400</v>
      </c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1648698.3900000001</v>
      </c>
      <c r="D14" s="252">
        <f t="shared" si="0"/>
        <v>1648698.3900000001</v>
      </c>
      <c r="E14" s="252">
        <f t="shared" si="0"/>
        <v>1648698.3900000001</v>
      </c>
      <c r="F14" s="252">
        <f t="shared" si="0"/>
        <v>1648698.3900000001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554</v>
      </c>
      <c r="B20" s="238" t="s">
        <v>555</v>
      </c>
      <c r="C20" s="254">
        <v>1242395.94</v>
      </c>
      <c r="D20" s="254">
        <v>1230894.94</v>
      </c>
      <c r="E20" s="254">
        <v>1240510.73</v>
      </c>
      <c r="F20" s="254">
        <v>7091579.7300000004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1242395.94</v>
      </c>
      <c r="D24" s="252">
        <f t="shared" si="1"/>
        <v>1230894.94</v>
      </c>
      <c r="E24" s="252">
        <f t="shared" si="1"/>
        <v>1240510.73</v>
      </c>
      <c r="F24" s="252">
        <f t="shared" si="1"/>
        <v>7091579.7300000004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1030</v>
      </c>
      <c r="C8" s="254">
        <v>0.01</v>
      </c>
      <c r="D8" s="254">
        <v>0.01</v>
      </c>
      <c r="E8" s="254">
        <v>0</v>
      </c>
    </row>
    <row r="9" spans="1:5" x14ac:dyDescent="0.2">
      <c r="A9" s="287">
        <v>111200021</v>
      </c>
      <c r="B9" s="287" t="s">
        <v>1031</v>
      </c>
      <c r="C9" s="254">
        <v>316.81</v>
      </c>
      <c r="D9" s="254">
        <v>316.81</v>
      </c>
      <c r="E9" s="254">
        <v>0</v>
      </c>
    </row>
    <row r="10" spans="1:5" x14ac:dyDescent="0.2">
      <c r="A10" s="287">
        <v>111200024</v>
      </c>
      <c r="B10" s="287" t="s">
        <v>1032</v>
      </c>
      <c r="C10" s="254">
        <v>4.5999999999999996</v>
      </c>
      <c r="D10" s="254">
        <v>4.5999999999999996</v>
      </c>
      <c r="E10" s="254">
        <v>0</v>
      </c>
    </row>
    <row r="11" spans="1:5" x14ac:dyDescent="0.2">
      <c r="A11" s="287">
        <v>111200030</v>
      </c>
      <c r="B11" s="287" t="s">
        <v>1033</v>
      </c>
      <c r="C11" s="254">
        <v>23617.68</v>
      </c>
      <c r="D11" s="254">
        <v>23617.68</v>
      </c>
      <c r="E11" s="254">
        <v>0</v>
      </c>
    </row>
    <row r="12" spans="1:5" x14ac:dyDescent="0.2">
      <c r="A12" s="287">
        <v>111200033</v>
      </c>
      <c r="B12" s="287" t="s">
        <v>1034</v>
      </c>
      <c r="C12" s="254">
        <v>8028.92</v>
      </c>
      <c r="D12" s="254">
        <v>8028.92</v>
      </c>
      <c r="E12" s="254">
        <v>0</v>
      </c>
    </row>
    <row r="13" spans="1:5" x14ac:dyDescent="0.2">
      <c r="A13" s="287">
        <v>111200041</v>
      </c>
      <c r="B13" s="287" t="s">
        <v>1035</v>
      </c>
      <c r="C13" s="254">
        <v>253038.13</v>
      </c>
      <c r="D13" s="254">
        <v>253038.13</v>
      </c>
      <c r="E13" s="254">
        <v>0</v>
      </c>
    </row>
    <row r="14" spans="1:5" x14ac:dyDescent="0.2">
      <c r="A14" s="287">
        <v>111200045</v>
      </c>
      <c r="B14" s="287" t="s">
        <v>1036</v>
      </c>
      <c r="C14" s="254">
        <v>2491.23</v>
      </c>
      <c r="D14" s="254">
        <v>2491.23</v>
      </c>
      <c r="E14" s="254">
        <v>0</v>
      </c>
    </row>
    <row r="15" spans="1:5" x14ac:dyDescent="0.2">
      <c r="A15" s="287">
        <v>111200052</v>
      </c>
      <c r="B15" s="287" t="s">
        <v>1037</v>
      </c>
      <c r="C15" s="254">
        <v>14503.95</v>
      </c>
      <c r="D15" s="254">
        <v>14503.95</v>
      </c>
      <c r="E15" s="254">
        <v>0</v>
      </c>
    </row>
    <row r="16" spans="1:5" x14ac:dyDescent="0.2">
      <c r="A16" s="287">
        <v>111200065</v>
      </c>
      <c r="B16" s="287" t="s">
        <v>1038</v>
      </c>
      <c r="C16" s="254">
        <v>14756.08</v>
      </c>
      <c r="D16" s="254">
        <v>14756.08</v>
      </c>
      <c r="E16" s="254">
        <v>0</v>
      </c>
    </row>
    <row r="17" spans="1:5" x14ac:dyDescent="0.2">
      <c r="A17" s="287">
        <v>111200066</v>
      </c>
      <c r="B17" s="287" t="s">
        <v>1039</v>
      </c>
      <c r="C17" s="254">
        <v>574.20000000000005</v>
      </c>
      <c r="D17" s="254">
        <v>574.20000000000005</v>
      </c>
      <c r="E17" s="254">
        <v>0</v>
      </c>
    </row>
    <row r="18" spans="1:5" x14ac:dyDescent="0.2">
      <c r="A18" s="287">
        <v>111200073</v>
      </c>
      <c r="B18" s="287" t="s">
        <v>1040</v>
      </c>
      <c r="C18" s="254">
        <v>5743.94</v>
      </c>
      <c r="D18" s="254">
        <v>5743.94</v>
      </c>
      <c r="E18" s="254">
        <v>0</v>
      </c>
    </row>
    <row r="19" spans="1:5" x14ac:dyDescent="0.2">
      <c r="A19" s="287">
        <v>111200076</v>
      </c>
      <c r="B19" s="287" t="s">
        <v>1041</v>
      </c>
      <c r="C19" s="254">
        <v>4407348.43</v>
      </c>
      <c r="D19" s="254">
        <v>257195.31</v>
      </c>
      <c r="E19" s="254">
        <v>-4150153.12</v>
      </c>
    </row>
    <row r="20" spans="1:5" x14ac:dyDescent="0.2">
      <c r="A20" s="287">
        <v>111200078</v>
      </c>
      <c r="B20" s="287" t="s">
        <v>1042</v>
      </c>
      <c r="C20" s="254">
        <v>1206.4000000000001</v>
      </c>
      <c r="D20" s="254">
        <v>1206.4000000000001</v>
      </c>
      <c r="E20" s="254">
        <v>0</v>
      </c>
    </row>
    <row r="21" spans="1:5" x14ac:dyDescent="0.2">
      <c r="A21" s="287">
        <v>111200081</v>
      </c>
      <c r="B21" s="287" t="s">
        <v>1043</v>
      </c>
      <c r="C21" s="254">
        <v>34.4</v>
      </c>
      <c r="D21" s="254">
        <v>34.4</v>
      </c>
      <c r="E21" s="254">
        <v>0</v>
      </c>
    </row>
    <row r="22" spans="1:5" x14ac:dyDescent="0.2">
      <c r="A22" s="287">
        <v>111200083</v>
      </c>
      <c r="B22" s="287" t="s">
        <v>1044</v>
      </c>
      <c r="C22" s="254">
        <v>340156.92</v>
      </c>
      <c r="D22" s="254">
        <v>340156.92</v>
      </c>
      <c r="E22" s="254">
        <v>0</v>
      </c>
    </row>
    <row r="23" spans="1:5" x14ac:dyDescent="0.2">
      <c r="A23" s="287">
        <v>111200084</v>
      </c>
      <c r="B23" s="287" t="s">
        <v>1045</v>
      </c>
      <c r="C23" s="254">
        <v>2092.66</v>
      </c>
      <c r="D23" s="254">
        <v>2092.66</v>
      </c>
      <c r="E23" s="254">
        <v>0</v>
      </c>
    </row>
    <row r="24" spans="1:5" x14ac:dyDescent="0.2">
      <c r="A24" s="287">
        <v>111200085</v>
      </c>
      <c r="B24" s="287" t="s">
        <v>1046</v>
      </c>
      <c r="C24" s="254">
        <v>19850.330000000002</v>
      </c>
      <c r="D24" s="254">
        <v>19850.330000000002</v>
      </c>
      <c r="E24" s="254">
        <v>0</v>
      </c>
    </row>
    <row r="25" spans="1:5" x14ac:dyDescent="0.2">
      <c r="A25" s="287">
        <v>111200086</v>
      </c>
      <c r="B25" s="287" t="s">
        <v>1047</v>
      </c>
      <c r="C25" s="254">
        <v>44229.8</v>
      </c>
      <c r="D25" s="254">
        <v>0</v>
      </c>
      <c r="E25" s="254">
        <v>-44229.8</v>
      </c>
    </row>
    <row r="26" spans="1:5" x14ac:dyDescent="0.2">
      <c r="A26" s="287">
        <v>111200088</v>
      </c>
      <c r="B26" s="287" t="s">
        <v>1048</v>
      </c>
      <c r="C26" s="254">
        <v>23995.47</v>
      </c>
      <c r="D26" s="254">
        <v>23995.47</v>
      </c>
      <c r="E26" s="254">
        <v>0</v>
      </c>
    </row>
    <row r="27" spans="1:5" x14ac:dyDescent="0.2">
      <c r="A27" s="287">
        <v>111200089</v>
      </c>
      <c r="B27" s="287" t="s">
        <v>1049</v>
      </c>
      <c r="C27" s="254">
        <v>4019.4</v>
      </c>
      <c r="D27" s="254">
        <v>4019.4</v>
      </c>
      <c r="E27" s="254">
        <v>0</v>
      </c>
    </row>
    <row r="28" spans="1:5" x14ac:dyDescent="0.2">
      <c r="A28" s="287">
        <v>111200090</v>
      </c>
      <c r="B28" s="287" t="s">
        <v>1050</v>
      </c>
      <c r="C28" s="254">
        <v>17167.38</v>
      </c>
      <c r="D28" s="254">
        <v>17167.38</v>
      </c>
      <c r="E28" s="254">
        <v>0</v>
      </c>
    </row>
    <row r="29" spans="1:5" x14ac:dyDescent="0.2">
      <c r="A29" s="287">
        <v>111200093</v>
      </c>
      <c r="B29" s="287" t="s">
        <v>1051</v>
      </c>
      <c r="C29" s="254">
        <v>2437.04</v>
      </c>
      <c r="D29" s="254">
        <v>2437.04</v>
      </c>
      <c r="E29" s="254">
        <v>0</v>
      </c>
    </row>
    <row r="30" spans="1:5" x14ac:dyDescent="0.2">
      <c r="A30" s="287">
        <v>111200094</v>
      </c>
      <c r="B30" s="287" t="s">
        <v>1052</v>
      </c>
      <c r="C30" s="254">
        <v>49717.98</v>
      </c>
      <c r="D30" s="254">
        <v>49717.98</v>
      </c>
      <c r="E30" s="254">
        <v>0</v>
      </c>
    </row>
    <row r="31" spans="1:5" x14ac:dyDescent="0.2">
      <c r="A31" s="287">
        <v>111200096</v>
      </c>
      <c r="B31" s="287" t="s">
        <v>1053</v>
      </c>
      <c r="C31" s="254">
        <v>97023.99</v>
      </c>
      <c r="D31" s="254">
        <v>97023.99</v>
      </c>
      <c r="E31" s="254">
        <v>0</v>
      </c>
    </row>
    <row r="32" spans="1:5" x14ac:dyDescent="0.2">
      <c r="A32" s="287">
        <v>111200098</v>
      </c>
      <c r="B32" s="287" t="s">
        <v>1054</v>
      </c>
      <c r="C32" s="254">
        <v>66737.279999999999</v>
      </c>
      <c r="D32" s="254">
        <v>66737.279999999999</v>
      </c>
      <c r="E32" s="254">
        <v>0</v>
      </c>
    </row>
    <row r="33" spans="1:5" x14ac:dyDescent="0.2">
      <c r="A33" s="287">
        <v>111200100</v>
      </c>
      <c r="B33" s="287" t="s">
        <v>1055</v>
      </c>
      <c r="C33" s="254">
        <v>4158.66</v>
      </c>
      <c r="D33" s="254">
        <v>4158.66</v>
      </c>
      <c r="E33" s="254">
        <v>0</v>
      </c>
    </row>
    <row r="34" spans="1:5" x14ac:dyDescent="0.2">
      <c r="A34" s="287">
        <v>111200101</v>
      </c>
      <c r="B34" s="287" t="s">
        <v>1056</v>
      </c>
      <c r="C34" s="254">
        <v>257.22000000000003</v>
      </c>
      <c r="D34" s="254">
        <v>257.22000000000003</v>
      </c>
      <c r="E34" s="254">
        <v>0</v>
      </c>
    </row>
    <row r="35" spans="1:5" x14ac:dyDescent="0.2">
      <c r="A35" s="287">
        <v>111200117</v>
      </c>
      <c r="B35" s="287" t="s">
        <v>1057</v>
      </c>
      <c r="C35" s="254">
        <v>3993.23</v>
      </c>
      <c r="D35" s="254">
        <v>3993.23</v>
      </c>
      <c r="E35" s="254">
        <v>0</v>
      </c>
    </row>
    <row r="36" spans="1:5" x14ac:dyDescent="0.2">
      <c r="A36" s="287">
        <v>111200136</v>
      </c>
      <c r="B36" s="287" t="s">
        <v>1058</v>
      </c>
      <c r="C36" s="254">
        <v>87036.39</v>
      </c>
      <c r="D36" s="254">
        <v>87036.39</v>
      </c>
      <c r="E36" s="254">
        <v>0</v>
      </c>
    </row>
    <row r="37" spans="1:5" x14ac:dyDescent="0.2">
      <c r="A37" s="287">
        <v>111200139</v>
      </c>
      <c r="B37" s="287" t="s">
        <v>1059</v>
      </c>
      <c r="C37" s="254">
        <v>26425.01</v>
      </c>
      <c r="D37" s="254">
        <v>26425.01</v>
      </c>
      <c r="E37" s="254">
        <v>0</v>
      </c>
    </row>
    <row r="38" spans="1:5" x14ac:dyDescent="0.2">
      <c r="A38" s="287">
        <v>111200402</v>
      </c>
      <c r="B38" s="287" t="s">
        <v>1060</v>
      </c>
      <c r="C38" s="254">
        <v>26959.08</v>
      </c>
      <c r="D38" s="254">
        <v>26959.08</v>
      </c>
      <c r="E38" s="254">
        <v>0</v>
      </c>
    </row>
    <row r="39" spans="1:5" x14ac:dyDescent="0.2">
      <c r="A39" s="287">
        <v>111200403</v>
      </c>
      <c r="B39" s="287" t="s">
        <v>1061</v>
      </c>
      <c r="C39" s="254">
        <v>-50000</v>
      </c>
      <c r="D39" s="254">
        <v>-50000</v>
      </c>
      <c r="E39" s="254">
        <v>0</v>
      </c>
    </row>
    <row r="40" spans="1:5" x14ac:dyDescent="0.2">
      <c r="A40" s="287">
        <v>111200407</v>
      </c>
      <c r="B40" s="287" t="s">
        <v>1062</v>
      </c>
      <c r="C40" s="254">
        <v>7852.46</v>
      </c>
      <c r="D40" s="254">
        <v>7852.46</v>
      </c>
      <c r="E40" s="254">
        <v>0</v>
      </c>
    </row>
    <row r="41" spans="1:5" x14ac:dyDescent="0.2">
      <c r="A41" s="287">
        <v>111200408</v>
      </c>
      <c r="B41" s="287" t="s">
        <v>1063</v>
      </c>
      <c r="C41" s="254">
        <v>2950.7</v>
      </c>
      <c r="D41" s="254">
        <v>2950.7</v>
      </c>
      <c r="E41" s="254">
        <v>0</v>
      </c>
    </row>
    <row r="42" spans="1:5" x14ac:dyDescent="0.2">
      <c r="A42" s="287">
        <v>111200414</v>
      </c>
      <c r="B42" s="287" t="s">
        <v>1064</v>
      </c>
      <c r="C42" s="254">
        <v>54239.86</v>
      </c>
      <c r="D42" s="254">
        <v>54239.86</v>
      </c>
      <c r="E42" s="254">
        <v>0</v>
      </c>
    </row>
    <row r="43" spans="1:5" x14ac:dyDescent="0.2">
      <c r="A43" s="287">
        <v>111200415</v>
      </c>
      <c r="B43" s="287" t="s">
        <v>1065</v>
      </c>
      <c r="C43" s="254">
        <v>-1495570.17</v>
      </c>
      <c r="D43" s="254">
        <v>-1495570.17</v>
      </c>
      <c r="E43" s="254">
        <v>0</v>
      </c>
    </row>
    <row r="44" spans="1:5" x14ac:dyDescent="0.2">
      <c r="A44" s="287">
        <v>111200416</v>
      </c>
      <c r="B44" s="287" t="s">
        <v>1066</v>
      </c>
      <c r="C44" s="254">
        <v>-151351.42000000001</v>
      </c>
      <c r="D44" s="254">
        <v>-151351.42000000001</v>
      </c>
      <c r="E44" s="254">
        <v>0</v>
      </c>
    </row>
    <row r="45" spans="1:5" x14ac:dyDescent="0.2">
      <c r="A45" s="287">
        <v>111200417</v>
      </c>
      <c r="B45" s="287" t="s">
        <v>1067</v>
      </c>
      <c r="C45" s="254">
        <v>-574.19000000000005</v>
      </c>
      <c r="D45" s="254">
        <v>-574.19000000000005</v>
      </c>
      <c r="E45" s="254">
        <v>0</v>
      </c>
    </row>
    <row r="46" spans="1:5" x14ac:dyDescent="0.2">
      <c r="A46" s="287">
        <v>111200420</v>
      </c>
      <c r="B46" s="287" t="s">
        <v>1068</v>
      </c>
      <c r="C46" s="254">
        <v>8.09</v>
      </c>
      <c r="D46" s="254">
        <v>8.09</v>
      </c>
      <c r="E46" s="254">
        <v>0</v>
      </c>
    </row>
    <row r="47" spans="1:5" x14ac:dyDescent="0.2">
      <c r="A47" s="287">
        <v>111200422</v>
      </c>
      <c r="B47" s="287" t="s">
        <v>1069</v>
      </c>
      <c r="C47" s="254">
        <v>-6127.61</v>
      </c>
      <c r="D47" s="254">
        <v>-6127.61</v>
      </c>
      <c r="E47" s="254">
        <v>0</v>
      </c>
    </row>
    <row r="48" spans="1:5" x14ac:dyDescent="0.2">
      <c r="A48" s="287">
        <v>111200423</v>
      </c>
      <c r="B48" s="287" t="s">
        <v>1070</v>
      </c>
      <c r="C48" s="254">
        <v>603.20000000000005</v>
      </c>
      <c r="D48" s="254">
        <v>603.20000000000005</v>
      </c>
      <c r="E48" s="254">
        <v>0</v>
      </c>
    </row>
    <row r="49" spans="1:5" x14ac:dyDescent="0.2">
      <c r="A49" s="287">
        <v>111200424</v>
      </c>
      <c r="B49" s="287" t="s">
        <v>1071</v>
      </c>
      <c r="C49" s="254">
        <v>21259.8</v>
      </c>
      <c r="D49" s="254">
        <v>21259.8</v>
      </c>
      <c r="E49" s="254">
        <v>0</v>
      </c>
    </row>
    <row r="50" spans="1:5" x14ac:dyDescent="0.2">
      <c r="A50" s="287">
        <v>111200427</v>
      </c>
      <c r="B50" s="287" t="s">
        <v>1072</v>
      </c>
      <c r="C50" s="254">
        <v>2322666.25</v>
      </c>
      <c r="D50" s="254">
        <v>2322666.25</v>
      </c>
      <c r="E50" s="254">
        <v>0</v>
      </c>
    </row>
    <row r="51" spans="1:5" x14ac:dyDescent="0.2">
      <c r="A51" s="287">
        <v>111200428</v>
      </c>
      <c r="B51" s="287" t="s">
        <v>1073</v>
      </c>
      <c r="C51" s="254">
        <v>603.46</v>
      </c>
      <c r="D51" s="254">
        <v>603.46</v>
      </c>
      <c r="E51" s="254">
        <v>0</v>
      </c>
    </row>
    <row r="52" spans="1:5" x14ac:dyDescent="0.2">
      <c r="A52" s="287">
        <v>111200430</v>
      </c>
      <c r="B52" s="287" t="s">
        <v>1074</v>
      </c>
      <c r="C52" s="254">
        <v>0.2</v>
      </c>
      <c r="D52" s="254">
        <v>0.2</v>
      </c>
      <c r="E52" s="254">
        <v>0</v>
      </c>
    </row>
    <row r="53" spans="1:5" x14ac:dyDescent="0.2">
      <c r="A53" s="287">
        <v>111200431</v>
      </c>
      <c r="B53" s="287" t="s">
        <v>1075</v>
      </c>
      <c r="C53" s="254">
        <v>391</v>
      </c>
      <c r="D53" s="254">
        <v>0</v>
      </c>
      <c r="E53" s="254">
        <v>-391</v>
      </c>
    </row>
    <row r="54" spans="1:5" x14ac:dyDescent="0.2">
      <c r="A54" s="287">
        <v>111200433</v>
      </c>
      <c r="B54" s="287" t="s">
        <v>1076</v>
      </c>
      <c r="C54" s="254">
        <v>77274.77</v>
      </c>
      <c r="D54" s="254">
        <v>0</v>
      </c>
      <c r="E54" s="254">
        <v>-77274.77</v>
      </c>
    </row>
    <row r="55" spans="1:5" x14ac:dyDescent="0.2">
      <c r="A55" s="287">
        <v>111200434</v>
      </c>
      <c r="B55" s="287" t="s">
        <v>1077</v>
      </c>
      <c r="C55" s="254">
        <v>0.27</v>
      </c>
      <c r="D55" s="254">
        <v>0</v>
      </c>
      <c r="E55" s="254">
        <v>-0.27</v>
      </c>
    </row>
    <row r="56" spans="1:5" x14ac:dyDescent="0.2">
      <c r="A56" s="287">
        <v>111200439</v>
      </c>
      <c r="B56" s="287" t="s">
        <v>1078</v>
      </c>
      <c r="C56" s="254">
        <v>0</v>
      </c>
      <c r="D56" s="254">
        <v>300000</v>
      </c>
      <c r="E56" s="254">
        <v>300000</v>
      </c>
    </row>
    <row r="57" spans="1:5" x14ac:dyDescent="0.2">
      <c r="A57" s="287">
        <v>111200442</v>
      </c>
      <c r="B57" s="287" t="s">
        <v>1079</v>
      </c>
      <c r="C57" s="254">
        <v>-0.03</v>
      </c>
      <c r="D57" s="254">
        <v>-0.03</v>
      </c>
      <c r="E57" s="254">
        <v>0</v>
      </c>
    </row>
    <row r="58" spans="1:5" x14ac:dyDescent="0.2">
      <c r="A58" s="287">
        <v>111200444</v>
      </c>
      <c r="B58" s="287" t="s">
        <v>1080</v>
      </c>
      <c r="C58" s="254">
        <v>3697.87</v>
      </c>
      <c r="D58" s="254">
        <v>3697.87</v>
      </c>
      <c r="E58" s="254">
        <v>0</v>
      </c>
    </row>
    <row r="59" spans="1:5" x14ac:dyDescent="0.2">
      <c r="A59" s="287">
        <v>111200445</v>
      </c>
      <c r="B59" s="287" t="s">
        <v>1081</v>
      </c>
      <c r="C59" s="254">
        <v>3471.78</v>
      </c>
      <c r="D59" s="254">
        <v>3471.78</v>
      </c>
      <c r="E59" s="254">
        <v>0</v>
      </c>
    </row>
    <row r="60" spans="1:5" x14ac:dyDescent="0.2">
      <c r="A60" s="287">
        <v>111200447</v>
      </c>
      <c r="B60" s="287" t="s">
        <v>1082</v>
      </c>
      <c r="C60" s="254">
        <v>40309.279999999999</v>
      </c>
      <c r="D60" s="254">
        <v>40309.279999999999</v>
      </c>
      <c r="E60" s="254">
        <v>0</v>
      </c>
    </row>
    <row r="61" spans="1:5" x14ac:dyDescent="0.2">
      <c r="A61" s="287">
        <v>111200449</v>
      </c>
      <c r="B61" s="287" t="s">
        <v>1083</v>
      </c>
      <c r="C61" s="254">
        <v>7850.92</v>
      </c>
      <c r="D61" s="254">
        <v>6644.52</v>
      </c>
      <c r="E61" s="254">
        <v>-1206.4000000000001</v>
      </c>
    </row>
    <row r="62" spans="1:5" x14ac:dyDescent="0.2">
      <c r="A62" s="287">
        <v>111200451</v>
      </c>
      <c r="B62" s="287" t="s">
        <v>1084</v>
      </c>
      <c r="C62" s="254">
        <v>3714.94</v>
      </c>
      <c r="D62" s="254">
        <v>3714.94</v>
      </c>
      <c r="E62" s="254">
        <v>0</v>
      </c>
    </row>
    <row r="63" spans="1:5" x14ac:dyDescent="0.2">
      <c r="A63" s="287">
        <v>111200453</v>
      </c>
      <c r="B63" s="287" t="s">
        <v>1085</v>
      </c>
      <c r="C63" s="254">
        <v>688.17</v>
      </c>
      <c r="D63" s="254">
        <v>688.17</v>
      </c>
      <c r="E63" s="254">
        <v>0</v>
      </c>
    </row>
    <row r="64" spans="1:5" x14ac:dyDescent="0.2">
      <c r="A64" s="287">
        <v>111200456</v>
      </c>
      <c r="B64" s="287" t="s">
        <v>1086</v>
      </c>
      <c r="C64" s="254">
        <v>734849.93</v>
      </c>
      <c r="D64" s="254">
        <v>0</v>
      </c>
      <c r="E64" s="254">
        <v>-734849.93</v>
      </c>
    </row>
    <row r="65" spans="1:5" x14ac:dyDescent="0.2">
      <c r="A65" s="287">
        <v>111200457</v>
      </c>
      <c r="B65" s="287" t="s">
        <v>1087</v>
      </c>
      <c r="C65" s="254">
        <v>575188.86</v>
      </c>
      <c r="D65" s="254">
        <v>0</v>
      </c>
      <c r="E65" s="254">
        <v>-575188.86</v>
      </c>
    </row>
    <row r="66" spans="1:5" x14ac:dyDescent="0.2">
      <c r="A66" s="287">
        <v>111200458</v>
      </c>
      <c r="B66" s="287" t="s">
        <v>1088</v>
      </c>
      <c r="C66" s="254">
        <v>1299251.42</v>
      </c>
      <c r="D66" s="254">
        <v>0</v>
      </c>
      <c r="E66" s="254">
        <v>-1299251.42</v>
      </c>
    </row>
    <row r="67" spans="1:5" x14ac:dyDescent="0.2">
      <c r="A67" s="287">
        <v>111200464</v>
      </c>
      <c r="B67" s="287" t="s">
        <v>1089</v>
      </c>
      <c r="C67" s="254">
        <v>582.84</v>
      </c>
      <c r="D67" s="254">
        <v>582.84</v>
      </c>
      <c r="E67" s="254">
        <v>0</v>
      </c>
    </row>
    <row r="68" spans="1:5" x14ac:dyDescent="0.2">
      <c r="A68" s="287">
        <v>111200465</v>
      </c>
      <c r="B68" s="287" t="s">
        <v>1090</v>
      </c>
      <c r="C68" s="254">
        <v>89389.55</v>
      </c>
      <c r="D68" s="254">
        <v>0</v>
      </c>
      <c r="E68" s="254">
        <v>-89389.55</v>
      </c>
    </row>
    <row r="69" spans="1:5" x14ac:dyDescent="0.2">
      <c r="A69" s="287">
        <v>111200466</v>
      </c>
      <c r="B69" s="287" t="s">
        <v>1091</v>
      </c>
      <c r="C69" s="254">
        <v>4595.4399999999996</v>
      </c>
      <c r="D69" s="254">
        <v>0</v>
      </c>
      <c r="E69" s="254">
        <v>-4595.4399999999996</v>
      </c>
    </row>
    <row r="70" spans="1:5" x14ac:dyDescent="0.2">
      <c r="A70" s="287">
        <v>111200467</v>
      </c>
      <c r="B70" s="287" t="s">
        <v>1092</v>
      </c>
      <c r="C70" s="254">
        <v>1461535.83</v>
      </c>
      <c r="D70" s="254">
        <v>13072.63</v>
      </c>
      <c r="E70" s="254">
        <v>-1448463.2</v>
      </c>
    </row>
    <row r="71" spans="1:5" x14ac:dyDescent="0.2">
      <c r="A71" s="287">
        <v>111200468</v>
      </c>
      <c r="B71" s="287" t="s">
        <v>1093</v>
      </c>
      <c r="C71" s="254">
        <v>1532483.08</v>
      </c>
      <c r="D71" s="254">
        <v>14596.67</v>
      </c>
      <c r="E71" s="254">
        <v>-1517886.41</v>
      </c>
    </row>
    <row r="72" spans="1:5" x14ac:dyDescent="0.2">
      <c r="A72" s="287">
        <v>111200469</v>
      </c>
      <c r="B72" s="287" t="s">
        <v>1094</v>
      </c>
      <c r="C72" s="254">
        <v>166800</v>
      </c>
      <c r="D72" s="254">
        <v>97026.240000000005</v>
      </c>
      <c r="E72" s="254">
        <v>-69773.759999999995</v>
      </c>
    </row>
    <row r="73" spans="1:5" x14ac:dyDescent="0.2">
      <c r="A73" s="287">
        <v>111200470</v>
      </c>
      <c r="B73" s="287" t="s">
        <v>1095</v>
      </c>
      <c r="C73" s="254">
        <v>0</v>
      </c>
      <c r="D73" s="254">
        <v>70268</v>
      </c>
      <c r="E73" s="254">
        <v>70268</v>
      </c>
    </row>
    <row r="74" spans="1:5" x14ac:dyDescent="0.2">
      <c r="A74" s="287">
        <v>111200471</v>
      </c>
      <c r="B74" s="287" t="s">
        <v>1096</v>
      </c>
      <c r="C74" s="254">
        <v>0</v>
      </c>
      <c r="D74" s="254">
        <v>628785.57999999996</v>
      </c>
      <c r="E74" s="254">
        <v>628785.57999999996</v>
      </c>
    </row>
    <row r="75" spans="1:5" x14ac:dyDescent="0.2">
      <c r="A75" s="287">
        <v>111200472</v>
      </c>
      <c r="B75" s="287" t="s">
        <v>1097</v>
      </c>
      <c r="C75" s="254">
        <v>0</v>
      </c>
      <c r="D75" s="254">
        <v>5285285.4400000004</v>
      </c>
      <c r="E75" s="254">
        <v>5285285.4400000004</v>
      </c>
    </row>
    <row r="76" spans="1:5" x14ac:dyDescent="0.2">
      <c r="A76" s="287">
        <v>111200473</v>
      </c>
      <c r="B76" s="287" t="s">
        <v>1098</v>
      </c>
      <c r="C76" s="254">
        <v>0</v>
      </c>
      <c r="D76" s="254">
        <v>14831381.529999999</v>
      </c>
      <c r="E76" s="254">
        <v>14831381.529999999</v>
      </c>
    </row>
    <row r="77" spans="1:5" x14ac:dyDescent="0.2">
      <c r="A77" s="287">
        <v>111200474</v>
      </c>
      <c r="B77" s="287" t="s">
        <v>1099</v>
      </c>
      <c r="C77" s="254">
        <v>0</v>
      </c>
      <c r="D77" s="254">
        <v>64000</v>
      </c>
      <c r="E77" s="254">
        <v>64000</v>
      </c>
    </row>
    <row r="78" spans="1:5" x14ac:dyDescent="0.2">
      <c r="A78" s="287">
        <v>111200476</v>
      </c>
      <c r="B78" s="287" t="s">
        <v>1100</v>
      </c>
      <c r="C78" s="254">
        <v>0</v>
      </c>
      <c r="D78" s="254">
        <v>105910</v>
      </c>
      <c r="E78" s="254">
        <v>105910</v>
      </c>
    </row>
    <row r="79" spans="1:5" x14ac:dyDescent="0.2">
      <c r="A79" s="287">
        <v>111200477</v>
      </c>
      <c r="B79" s="287" t="s">
        <v>1101</v>
      </c>
      <c r="C79" s="254">
        <v>0</v>
      </c>
      <c r="D79" s="254">
        <v>444330</v>
      </c>
      <c r="E79" s="254">
        <v>444330</v>
      </c>
    </row>
    <row r="80" spans="1:5" x14ac:dyDescent="0.2">
      <c r="A80" s="287">
        <v>111400101</v>
      </c>
      <c r="B80" s="287" t="s">
        <v>519</v>
      </c>
      <c r="C80" s="254">
        <v>-141.75</v>
      </c>
      <c r="D80" s="254">
        <v>-141.75</v>
      </c>
      <c r="E80" s="254">
        <v>0</v>
      </c>
    </row>
    <row r="81" spans="1:5" x14ac:dyDescent="0.2">
      <c r="A81" s="287">
        <v>111400103</v>
      </c>
      <c r="B81" s="287" t="s">
        <v>521</v>
      </c>
      <c r="C81" s="254">
        <v>10911798.359999999</v>
      </c>
      <c r="D81" s="254">
        <v>509321.36</v>
      </c>
      <c r="E81" s="254">
        <v>-10402477</v>
      </c>
    </row>
    <row r="82" spans="1:5" x14ac:dyDescent="0.2">
      <c r="A82" s="287">
        <v>111400105</v>
      </c>
      <c r="B82" s="287" t="s">
        <v>523</v>
      </c>
      <c r="C82" s="254">
        <v>-12430.26</v>
      </c>
      <c r="D82" s="254">
        <v>-12430.26</v>
      </c>
      <c r="E82" s="254">
        <v>0</v>
      </c>
    </row>
    <row r="83" spans="1:5" x14ac:dyDescent="0.2">
      <c r="A83" s="287">
        <v>111400106</v>
      </c>
      <c r="B83" s="287" t="s">
        <v>525</v>
      </c>
      <c r="C83" s="254">
        <v>-1466.88</v>
      </c>
      <c r="D83" s="254">
        <v>-1466.88</v>
      </c>
      <c r="E83" s="254">
        <v>0</v>
      </c>
    </row>
    <row r="84" spans="1:5" x14ac:dyDescent="0.2">
      <c r="A84" s="287">
        <v>111400109</v>
      </c>
      <c r="B84" s="287" t="s">
        <v>527</v>
      </c>
      <c r="C84" s="254">
        <v>2341992.09</v>
      </c>
      <c r="D84" s="254">
        <v>2341992.09</v>
      </c>
      <c r="E84" s="254">
        <v>0</v>
      </c>
    </row>
    <row r="85" spans="1:5" x14ac:dyDescent="0.2">
      <c r="A85" s="287">
        <v>111400110</v>
      </c>
      <c r="B85" s="287" t="s">
        <v>529</v>
      </c>
      <c r="C85" s="254">
        <v>-556.45000000000005</v>
      </c>
      <c r="D85" s="254">
        <v>-556.45000000000005</v>
      </c>
      <c r="E85" s="254">
        <v>0</v>
      </c>
    </row>
    <row r="86" spans="1:5" x14ac:dyDescent="0.2">
      <c r="A86" s="287">
        <v>111400111</v>
      </c>
      <c r="B86" s="287" t="s">
        <v>531</v>
      </c>
      <c r="C86" s="254">
        <v>-520.92999999999995</v>
      </c>
      <c r="D86" s="254">
        <v>-520.92999999999995</v>
      </c>
      <c r="E86" s="254">
        <v>0</v>
      </c>
    </row>
    <row r="87" spans="1:5" x14ac:dyDescent="0.2">
      <c r="A87" s="287">
        <v>111400112</v>
      </c>
      <c r="B87" s="287" t="s">
        <v>533</v>
      </c>
      <c r="C87" s="254">
        <v>-3193.3</v>
      </c>
      <c r="D87" s="254">
        <v>-3193.3</v>
      </c>
      <c r="E87" s="254">
        <v>0</v>
      </c>
    </row>
    <row r="88" spans="1:5" x14ac:dyDescent="0.2">
      <c r="A88" s="287">
        <v>111400114</v>
      </c>
      <c r="B88" s="287" t="s">
        <v>535</v>
      </c>
      <c r="C88" s="254">
        <v>48198.22</v>
      </c>
      <c r="D88" s="254">
        <v>48198.22</v>
      </c>
      <c r="E88" s="254">
        <v>0</v>
      </c>
    </row>
    <row r="89" spans="1:5" x14ac:dyDescent="0.2">
      <c r="A89" s="287">
        <v>111400116</v>
      </c>
      <c r="B89" s="287" t="s">
        <v>537</v>
      </c>
      <c r="C89" s="254">
        <v>-8779.14</v>
      </c>
      <c r="D89" s="254">
        <v>-8779.14</v>
      </c>
      <c r="E89" s="254">
        <v>0</v>
      </c>
    </row>
    <row r="90" spans="1:5" x14ac:dyDescent="0.2">
      <c r="A90" s="287">
        <v>111400117</v>
      </c>
      <c r="B90" s="287" t="s">
        <v>539</v>
      </c>
      <c r="C90" s="254">
        <v>-1230.23</v>
      </c>
      <c r="D90" s="254">
        <v>-1230.23</v>
      </c>
      <c r="E90" s="254">
        <v>0</v>
      </c>
    </row>
    <row r="91" spans="1:5" x14ac:dyDescent="0.2">
      <c r="A91" s="287">
        <v>111400118</v>
      </c>
      <c r="B91" s="287" t="s">
        <v>541</v>
      </c>
      <c r="C91" s="254">
        <v>4852.3500000000004</v>
      </c>
      <c r="D91" s="254">
        <v>4852.3500000000004</v>
      </c>
      <c r="E91" s="254">
        <v>0</v>
      </c>
    </row>
    <row r="92" spans="1:5" x14ac:dyDescent="0.2">
      <c r="A92" s="287">
        <v>111400119</v>
      </c>
      <c r="B92" s="287" t="s">
        <v>543</v>
      </c>
      <c r="C92" s="254">
        <v>-165.28</v>
      </c>
      <c r="D92" s="254">
        <v>-165.28</v>
      </c>
      <c r="E92" s="254">
        <v>0</v>
      </c>
    </row>
    <row r="93" spans="1:5" x14ac:dyDescent="0.2">
      <c r="A93" s="287">
        <v>111400120</v>
      </c>
      <c r="B93" s="287" t="s">
        <v>545</v>
      </c>
      <c r="C93" s="254">
        <v>-737.27</v>
      </c>
      <c r="D93" s="254">
        <v>-737.27</v>
      </c>
      <c r="E93" s="254">
        <v>0</v>
      </c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25534178.699999999</v>
      </c>
      <c r="D162" s="252">
        <f>SUM(D8:D161)</f>
        <v>26849008.319999997</v>
      </c>
      <c r="E162" s="252">
        <f>SUM(E8:E161)</f>
        <v>1314829.620000001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381</v>
      </c>
      <c r="B5" s="477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>
        <v>123536131</v>
      </c>
      <c r="B8" s="375" t="s">
        <v>580</v>
      </c>
      <c r="C8" s="373">
        <v>200000</v>
      </c>
      <c r="D8" s="372"/>
    </row>
    <row r="9" spans="1:4" x14ac:dyDescent="0.2">
      <c r="A9" s="374">
        <v>123566161</v>
      </c>
      <c r="B9" s="375" t="s">
        <v>584</v>
      </c>
      <c r="C9" s="373">
        <v>126601.55</v>
      </c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326601.55</v>
      </c>
      <c r="D32" s="369">
        <v>0</v>
      </c>
    </row>
    <row r="35" spans="1:4" x14ac:dyDescent="0.2">
      <c r="A35" s="476" t="s">
        <v>380</v>
      </c>
      <c r="B35" s="477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>
        <v>124115111</v>
      </c>
      <c r="B38" s="375" t="s">
        <v>594</v>
      </c>
      <c r="C38" s="373">
        <v>42450.17</v>
      </c>
      <c r="D38" s="372"/>
    </row>
    <row r="39" spans="1:4" x14ac:dyDescent="0.2">
      <c r="A39" s="374">
        <v>124135151</v>
      </c>
      <c r="B39" s="375" t="s">
        <v>598</v>
      </c>
      <c r="C39" s="373">
        <v>94726.42</v>
      </c>
      <c r="D39" s="372"/>
    </row>
    <row r="40" spans="1:4" x14ac:dyDescent="0.2">
      <c r="A40" s="374">
        <v>124195191</v>
      </c>
      <c r="B40" s="375" t="s">
        <v>600</v>
      </c>
      <c r="C40" s="373">
        <v>44288</v>
      </c>
      <c r="D40" s="372"/>
    </row>
    <row r="41" spans="1:4" x14ac:dyDescent="0.2">
      <c r="A41" s="374">
        <v>124415411</v>
      </c>
      <c r="B41" s="375" t="s">
        <v>610</v>
      </c>
      <c r="C41" s="373">
        <v>839600</v>
      </c>
      <c r="D41" s="372"/>
    </row>
    <row r="42" spans="1:4" x14ac:dyDescent="0.2">
      <c r="A42" s="374">
        <v>124645641</v>
      </c>
      <c r="B42" s="375" t="s">
        <v>622</v>
      </c>
      <c r="C42" s="373">
        <v>35999.440000000002</v>
      </c>
      <c r="D42" s="372"/>
    </row>
    <row r="43" spans="1:4" x14ac:dyDescent="0.2">
      <c r="A43" s="374">
        <v>124695691</v>
      </c>
      <c r="B43" s="375" t="s">
        <v>632</v>
      </c>
      <c r="C43" s="373">
        <v>5341</v>
      </c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1062405.03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413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412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411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410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409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408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407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406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405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403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402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401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400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399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398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397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396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395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394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392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391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390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389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388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387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386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385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08">
        <v>900001</v>
      </c>
      <c r="B8" s="410" t="s">
        <v>429</v>
      </c>
      <c r="C8" s="406">
        <v>0</v>
      </c>
    </row>
    <row r="9" spans="1:3" x14ac:dyDescent="0.2">
      <c r="A9" s="408">
        <v>900002</v>
      </c>
      <c r="B9" s="407" t="s">
        <v>428</v>
      </c>
      <c r="C9" s="406">
        <f>SUM(C10:C14)</f>
        <v>0</v>
      </c>
    </row>
    <row r="10" spans="1:3" x14ac:dyDescent="0.2">
      <c r="A10" s="409">
        <v>4320</v>
      </c>
      <c r="B10" s="403" t="s">
        <v>427</v>
      </c>
      <c r="C10" s="400"/>
    </row>
    <row r="11" spans="1:3" ht="22.5" x14ac:dyDescent="0.2">
      <c r="A11" s="409">
        <v>4330</v>
      </c>
      <c r="B11" s="403" t="s">
        <v>426</v>
      </c>
      <c r="C11" s="400"/>
    </row>
    <row r="12" spans="1:3" x14ac:dyDescent="0.2">
      <c r="A12" s="409">
        <v>4340</v>
      </c>
      <c r="B12" s="403" t="s">
        <v>425</v>
      </c>
      <c r="C12" s="400"/>
    </row>
    <row r="13" spans="1:3" x14ac:dyDescent="0.2">
      <c r="A13" s="409">
        <v>4399</v>
      </c>
      <c r="B13" s="403" t="s">
        <v>424</v>
      </c>
      <c r="C13" s="400"/>
    </row>
    <row r="14" spans="1:3" x14ac:dyDescent="0.2">
      <c r="A14" s="402">
        <v>4400</v>
      </c>
      <c r="B14" s="403" t="s">
        <v>423</v>
      </c>
      <c r="C14" s="400"/>
    </row>
    <row r="15" spans="1:3" x14ac:dyDescent="0.2">
      <c r="A15" s="408">
        <v>900003</v>
      </c>
      <c r="B15" s="407" t="s">
        <v>422</v>
      </c>
      <c r="C15" s="406">
        <f>SUM(C16:C19)</f>
        <v>0</v>
      </c>
    </row>
    <row r="16" spans="1:3" x14ac:dyDescent="0.2">
      <c r="A16" s="405">
        <v>52</v>
      </c>
      <c r="B16" s="403" t="s">
        <v>421</v>
      </c>
      <c r="C16" s="400"/>
    </row>
    <row r="17" spans="1:3" x14ac:dyDescent="0.2">
      <c r="A17" s="405">
        <v>62</v>
      </c>
      <c r="B17" s="403" t="s">
        <v>420</v>
      </c>
      <c r="C17" s="400"/>
    </row>
    <row r="18" spans="1:3" x14ac:dyDescent="0.2">
      <c r="A18" s="404" t="s">
        <v>419</v>
      </c>
      <c r="B18" s="403" t="s">
        <v>418</v>
      </c>
      <c r="C18" s="400"/>
    </row>
    <row r="19" spans="1:3" x14ac:dyDescent="0.2">
      <c r="A19" s="402">
        <v>4500</v>
      </c>
      <c r="B19" s="401" t="s">
        <v>417</v>
      </c>
      <c r="C19" s="400"/>
    </row>
    <row r="20" spans="1:3" x14ac:dyDescent="0.2">
      <c r="A20" s="399">
        <v>900004</v>
      </c>
      <c r="B20" s="398" t="s">
        <v>416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25">
        <v>900001</v>
      </c>
      <c r="B8" s="424" t="s">
        <v>452</v>
      </c>
      <c r="C8" s="423">
        <v>0</v>
      </c>
    </row>
    <row r="9" spans="1:3" x14ac:dyDescent="0.2">
      <c r="A9" s="425">
        <v>900002</v>
      </c>
      <c r="B9" s="424" t="s">
        <v>451</v>
      </c>
      <c r="C9" s="423">
        <f>SUM(C10:C26)</f>
        <v>0</v>
      </c>
    </row>
    <row r="10" spans="1:3" x14ac:dyDescent="0.2">
      <c r="A10" s="409">
        <v>5100</v>
      </c>
      <c r="B10" s="422" t="s">
        <v>450</v>
      </c>
      <c r="C10" s="420"/>
    </row>
    <row r="11" spans="1:3" x14ac:dyDescent="0.2">
      <c r="A11" s="409">
        <v>5200</v>
      </c>
      <c r="B11" s="422" t="s">
        <v>449</v>
      </c>
      <c r="C11" s="420"/>
    </row>
    <row r="12" spans="1:3" x14ac:dyDescent="0.2">
      <c r="A12" s="409">
        <v>5300</v>
      </c>
      <c r="B12" s="422" t="s">
        <v>448</v>
      </c>
      <c r="C12" s="420"/>
    </row>
    <row r="13" spans="1:3" x14ac:dyDescent="0.2">
      <c r="A13" s="409">
        <v>5400</v>
      </c>
      <c r="B13" s="422" t="s">
        <v>447</v>
      </c>
      <c r="C13" s="420"/>
    </row>
    <row r="14" spans="1:3" x14ac:dyDescent="0.2">
      <c r="A14" s="409">
        <v>5500</v>
      </c>
      <c r="B14" s="422" t="s">
        <v>446</v>
      </c>
      <c r="C14" s="420"/>
    </row>
    <row r="15" spans="1:3" x14ac:dyDescent="0.2">
      <c r="A15" s="409">
        <v>5600</v>
      </c>
      <c r="B15" s="422" t="s">
        <v>445</v>
      </c>
      <c r="C15" s="420"/>
    </row>
    <row r="16" spans="1:3" x14ac:dyDescent="0.2">
      <c r="A16" s="409">
        <v>5700</v>
      </c>
      <c r="B16" s="422" t="s">
        <v>444</v>
      </c>
      <c r="C16" s="420"/>
    </row>
    <row r="17" spans="1:3" x14ac:dyDescent="0.2">
      <c r="A17" s="409" t="s">
        <v>443</v>
      </c>
      <c r="B17" s="422" t="s">
        <v>442</v>
      </c>
      <c r="C17" s="420"/>
    </row>
    <row r="18" spans="1:3" x14ac:dyDescent="0.2">
      <c r="A18" s="409">
        <v>5900</v>
      </c>
      <c r="B18" s="422" t="s">
        <v>441</v>
      </c>
      <c r="C18" s="420"/>
    </row>
    <row r="19" spans="1:3" x14ac:dyDescent="0.2">
      <c r="A19" s="405">
        <v>6200</v>
      </c>
      <c r="B19" s="422" t="s">
        <v>440</v>
      </c>
      <c r="C19" s="420"/>
    </row>
    <row r="20" spans="1:3" x14ac:dyDescent="0.2">
      <c r="A20" s="405">
        <v>7200</v>
      </c>
      <c r="B20" s="422" t="s">
        <v>439</v>
      </c>
      <c r="C20" s="420"/>
    </row>
    <row r="21" spans="1:3" x14ac:dyDescent="0.2">
      <c r="A21" s="405">
        <v>7300</v>
      </c>
      <c r="B21" s="422" t="s">
        <v>438</v>
      </c>
      <c r="C21" s="420"/>
    </row>
    <row r="22" spans="1:3" x14ac:dyDescent="0.2">
      <c r="A22" s="405">
        <v>7500</v>
      </c>
      <c r="B22" s="422" t="s">
        <v>437</v>
      </c>
      <c r="C22" s="420"/>
    </row>
    <row r="23" spans="1:3" x14ac:dyDescent="0.2">
      <c r="A23" s="405">
        <v>7900</v>
      </c>
      <c r="B23" s="422" t="s">
        <v>436</v>
      </c>
      <c r="C23" s="420"/>
    </row>
    <row r="24" spans="1:3" x14ac:dyDescent="0.2">
      <c r="A24" s="405">
        <v>9100</v>
      </c>
      <c r="B24" s="422" t="s">
        <v>435</v>
      </c>
      <c r="C24" s="420"/>
    </row>
    <row r="25" spans="1:3" x14ac:dyDescent="0.2">
      <c r="A25" s="405">
        <v>9900</v>
      </c>
      <c r="B25" s="422" t="s">
        <v>434</v>
      </c>
      <c r="C25" s="420"/>
    </row>
    <row r="26" spans="1:3" x14ac:dyDescent="0.2">
      <c r="A26" s="405">
        <v>7400</v>
      </c>
      <c r="B26" s="421" t="s">
        <v>433</v>
      </c>
      <c r="C26" s="420"/>
    </row>
    <row r="27" spans="1:3" x14ac:dyDescent="0.2">
      <c r="A27" s="425">
        <v>900003</v>
      </c>
      <c r="B27" s="424" t="s">
        <v>432</v>
      </c>
      <c r="C27" s="423">
        <f>SUM(C28:C34)</f>
        <v>0</v>
      </c>
    </row>
    <row r="28" spans="1:3" ht="22.5" x14ac:dyDescent="0.2">
      <c r="A28" s="409">
        <v>5510</v>
      </c>
      <c r="B28" s="422" t="s">
        <v>413</v>
      </c>
      <c r="C28" s="420"/>
    </row>
    <row r="29" spans="1:3" x14ac:dyDescent="0.2">
      <c r="A29" s="409">
        <v>5520</v>
      </c>
      <c r="B29" s="422" t="s">
        <v>404</v>
      </c>
      <c r="C29" s="420"/>
    </row>
    <row r="30" spans="1:3" x14ac:dyDescent="0.2">
      <c r="A30" s="409">
        <v>5530</v>
      </c>
      <c r="B30" s="422" t="s">
        <v>401</v>
      </c>
      <c r="C30" s="420"/>
    </row>
    <row r="31" spans="1:3" ht="22.5" x14ac:dyDescent="0.2">
      <c r="A31" s="409">
        <v>5540</v>
      </c>
      <c r="B31" s="422" t="s">
        <v>395</v>
      </c>
      <c r="C31" s="420"/>
    </row>
    <row r="32" spans="1:3" x14ac:dyDescent="0.2">
      <c r="A32" s="409">
        <v>5550</v>
      </c>
      <c r="B32" s="422" t="s">
        <v>394</v>
      </c>
      <c r="C32" s="420"/>
    </row>
    <row r="33" spans="1:3" x14ac:dyDescent="0.2">
      <c r="A33" s="409">
        <v>5590</v>
      </c>
      <c r="B33" s="422" t="s">
        <v>393</v>
      </c>
      <c r="C33" s="420"/>
    </row>
    <row r="34" spans="1:3" x14ac:dyDescent="0.2">
      <c r="A34" s="409">
        <v>5600</v>
      </c>
      <c r="B34" s="421" t="s">
        <v>431</v>
      </c>
      <c r="C34" s="420"/>
    </row>
    <row r="35" spans="1:3" x14ac:dyDescent="0.2">
      <c r="A35" s="419">
        <v>900004</v>
      </c>
      <c r="B35" s="418" t="s">
        <v>430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517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516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515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514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513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512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511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510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509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508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506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505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504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503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502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501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500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499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498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497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496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495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494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493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492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491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490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489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488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487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486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485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484</v>
      </c>
      <c r="B47" s="444" t="s">
        <v>483</v>
      </c>
      <c r="C47" s="442"/>
      <c r="D47" s="442"/>
      <c r="E47" s="442"/>
    </row>
    <row r="48" spans="1:5" s="39" customFormat="1" x14ac:dyDescent="0.2">
      <c r="A48" s="431" t="s">
        <v>482</v>
      </c>
      <c r="B48" s="443" t="s">
        <v>481</v>
      </c>
      <c r="C48" s="442"/>
      <c r="D48" s="442"/>
      <c r="E48" s="442"/>
    </row>
    <row r="49" spans="1:8" s="39" customFormat="1" x14ac:dyDescent="0.2">
      <c r="A49" s="431" t="s">
        <v>480</v>
      </c>
      <c r="B49" s="443" t="s">
        <v>479</v>
      </c>
      <c r="C49" s="442"/>
      <c r="D49" s="442"/>
      <c r="E49" s="442"/>
    </row>
    <row r="50" spans="1:8" s="39" customFormat="1" x14ac:dyDescent="0.2">
      <c r="A50" s="431" t="s">
        <v>478</v>
      </c>
      <c r="B50" s="443" t="s">
        <v>477</v>
      </c>
      <c r="C50" s="442"/>
      <c r="D50" s="442"/>
      <c r="E50" s="442"/>
    </row>
    <row r="51" spans="1:8" s="39" customFormat="1" x14ac:dyDescent="0.2">
      <c r="A51" s="431" t="s">
        <v>476</v>
      </c>
      <c r="B51" s="443" t="s">
        <v>475</v>
      </c>
      <c r="C51" s="442"/>
      <c r="D51" s="442"/>
      <c r="E51" s="442"/>
    </row>
    <row r="52" spans="1:8" s="39" customFormat="1" x14ac:dyDescent="0.2">
      <c r="A52" s="431" t="s">
        <v>474</v>
      </c>
      <c r="B52" s="443" t="s">
        <v>473</v>
      </c>
      <c r="C52" s="442"/>
      <c r="D52" s="442"/>
      <c r="E52" s="442"/>
    </row>
    <row r="53" spans="1:8" s="39" customFormat="1" x14ac:dyDescent="0.2">
      <c r="A53" s="431" t="s">
        <v>472</v>
      </c>
      <c r="B53" s="443" t="s">
        <v>471</v>
      </c>
      <c r="C53" s="442"/>
      <c r="D53" s="442"/>
      <c r="E53" s="442"/>
    </row>
    <row r="54" spans="1:8" s="39" customFormat="1" ht="12" x14ac:dyDescent="0.2">
      <c r="A54" s="428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469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556</v>
      </c>
      <c r="B8" s="276" t="s">
        <v>557</v>
      </c>
      <c r="C8" s="222">
        <v>332657.2</v>
      </c>
      <c r="D8" s="274">
        <v>332657.2</v>
      </c>
      <c r="E8" s="274"/>
      <c r="F8" s="274"/>
      <c r="G8" s="273"/>
      <c r="H8" s="264"/>
      <c r="I8" s="272"/>
    </row>
    <row r="9" spans="1:10" x14ac:dyDescent="0.2">
      <c r="A9" s="237" t="s">
        <v>558</v>
      </c>
      <c r="B9" s="276" t="s">
        <v>559</v>
      </c>
      <c r="C9" s="222">
        <v>36284.5</v>
      </c>
      <c r="D9" s="274">
        <v>36284.5</v>
      </c>
      <c r="E9" s="274"/>
      <c r="F9" s="274"/>
      <c r="G9" s="273"/>
      <c r="H9" s="264"/>
      <c r="I9" s="272"/>
    </row>
    <row r="10" spans="1:10" x14ac:dyDescent="0.2">
      <c r="A10" s="237" t="s">
        <v>560</v>
      </c>
      <c r="B10" s="276" t="s">
        <v>561</v>
      </c>
      <c r="C10" s="275">
        <v>-6314.55</v>
      </c>
      <c r="D10" s="274">
        <v>-6314.55</v>
      </c>
      <c r="E10" s="274"/>
      <c r="F10" s="274"/>
      <c r="G10" s="273"/>
      <c r="H10" s="264"/>
      <c r="I10" s="272"/>
    </row>
    <row r="11" spans="1:10" x14ac:dyDescent="0.2">
      <c r="A11" s="237" t="s">
        <v>562</v>
      </c>
      <c r="B11" s="276" t="s">
        <v>563</v>
      </c>
      <c r="C11" s="275">
        <v>1800.97</v>
      </c>
      <c r="D11" s="274">
        <v>1800.97</v>
      </c>
      <c r="E11" s="274"/>
      <c r="F11" s="274"/>
      <c r="G11" s="273"/>
      <c r="H11" s="264"/>
      <c r="I11" s="272"/>
    </row>
    <row r="12" spans="1:10" x14ac:dyDescent="0.2">
      <c r="A12" s="237" t="s">
        <v>564</v>
      </c>
      <c r="B12" s="276" t="s">
        <v>565</v>
      </c>
      <c r="C12" s="275">
        <v>77864.83</v>
      </c>
      <c r="D12" s="274">
        <v>77864.83</v>
      </c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442292.95</v>
      </c>
      <c r="D15" s="252">
        <f>SUM(D8:D14)</f>
        <v>442292.95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547</v>
      </c>
      <c r="B21" s="223" t="s">
        <v>547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547</v>
      </c>
      <c r="B31" s="223" t="s">
        <v>547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566</v>
      </c>
      <c r="B41" s="223" t="s">
        <v>565</v>
      </c>
      <c r="C41" s="222">
        <v>-2460090.42</v>
      </c>
      <c r="D41" s="265">
        <v>-2460090.42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-2460090.42</v>
      </c>
      <c r="D45" s="244">
        <f>SUM(D41:D44)</f>
        <v>-2460090.42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567</v>
      </c>
      <c r="B51" s="223" t="s">
        <v>568</v>
      </c>
      <c r="C51" s="222">
        <v>19794.7</v>
      </c>
      <c r="D51" s="265">
        <v>19794.7</v>
      </c>
      <c r="E51" s="265"/>
      <c r="F51" s="265"/>
      <c r="G51" s="265"/>
      <c r="H51" s="264"/>
      <c r="I51" s="264"/>
    </row>
    <row r="52" spans="1:9" x14ac:dyDescent="0.2">
      <c r="A52" s="223" t="s">
        <v>569</v>
      </c>
      <c r="B52" s="223" t="s">
        <v>570</v>
      </c>
      <c r="C52" s="222">
        <v>290.7</v>
      </c>
      <c r="D52" s="265">
        <v>290.7</v>
      </c>
      <c r="E52" s="265"/>
      <c r="F52" s="265"/>
      <c r="G52" s="265"/>
      <c r="H52" s="264"/>
      <c r="I52" s="264"/>
    </row>
    <row r="53" spans="1:9" x14ac:dyDescent="0.2">
      <c r="A53" s="223" t="s">
        <v>571</v>
      </c>
      <c r="B53" s="223" t="s">
        <v>572</v>
      </c>
      <c r="C53" s="222">
        <v>3005938.65</v>
      </c>
      <c r="D53" s="265">
        <v>3005938.65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3026024.05</v>
      </c>
      <c r="D75" s="244">
        <f>SUM(D51:D74)</f>
        <v>3026024.05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547</v>
      </c>
      <c r="B81" s="223" t="s">
        <v>547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547</v>
      </c>
      <c r="B91" s="223" t="s">
        <v>547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547</v>
      </c>
      <c r="B101" s="223" t="s">
        <v>547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547</v>
      </c>
      <c r="B111" s="223" t="s">
        <v>547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547</v>
      </c>
      <c r="B8" s="264" t="s">
        <v>547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547</v>
      </c>
      <c r="B22" s="276" t="s">
        <v>547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2020-07-24T15:40:54Z</cp:lastPrinted>
  <dcterms:created xsi:type="dcterms:W3CDTF">2012-12-11T20:36:24Z</dcterms:created>
  <dcterms:modified xsi:type="dcterms:W3CDTF">2020-07-24T15:41:15Z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