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tabRatio="923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'ESF-08'!$A$7:$H$105</definedName>
    <definedName name="_xlnm.Print_Area" localSheetId="46">'Conciliacion_Ig (I)'!$A$1:$D$11</definedName>
    <definedName name="_xlnm.Print_Area" localSheetId="30">'EA-01'!$A$1:$D$50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'ESF-01'!$A$1:$E$82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'ESF-12'!$A$1:$H$45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'VHP-02'!$A$1:$F$49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20" i="52" s="1"/>
  <c r="C32" i="50"/>
  <c r="C62" i="50"/>
  <c r="C162" i="49"/>
  <c r="D162" i="49"/>
  <c r="E162" i="49"/>
  <c r="C47" i="48"/>
  <c r="D47" i="48"/>
  <c r="E47" i="48"/>
  <c r="C14" i="47"/>
  <c r="D14" i="47"/>
  <c r="E14" i="47"/>
  <c r="C109" i="46"/>
  <c r="C14" i="45"/>
  <c r="C48" i="44"/>
  <c r="C92" i="44"/>
  <c r="C10" i="43"/>
  <c r="C18" i="43"/>
  <c r="C26" i="43"/>
  <c r="C10" i="42"/>
  <c r="C18" i="42"/>
  <c r="C43" i="41"/>
  <c r="D43" i="41"/>
  <c r="E43" i="41"/>
  <c r="F43" i="41"/>
  <c r="G43" i="41"/>
  <c r="C63" i="41"/>
  <c r="D63" i="41"/>
  <c r="E63" i="41"/>
  <c r="F63" i="41"/>
  <c r="G63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49" i="37"/>
  <c r="D49" i="37"/>
  <c r="E49" i="37"/>
  <c r="C59" i="37"/>
  <c r="D59" i="37"/>
  <c r="E59" i="37"/>
  <c r="C69" i="37"/>
  <c r="D69" i="37"/>
  <c r="E69" i="37"/>
  <c r="C95" i="37"/>
  <c r="D95" i="37"/>
  <c r="E95" i="37"/>
  <c r="C105" i="37"/>
  <c r="D105" i="37"/>
  <c r="E10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4" i="30"/>
  <c r="C55" i="30"/>
  <c r="C68" i="30"/>
  <c r="C81" i="30"/>
  <c r="F18" i="28"/>
  <c r="G18" i="28"/>
  <c r="H18" i="28"/>
  <c r="I18" i="28"/>
  <c r="K18" i="28"/>
  <c r="L18" i="28"/>
  <c r="M18" i="28"/>
  <c r="N18" i="28"/>
  <c r="O18" i="28"/>
  <c r="D107" i="46" l="1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5" i="46"/>
  <c r="D101" i="46"/>
  <c r="D93" i="46"/>
  <c r="D85" i="46"/>
  <c r="D77" i="46"/>
  <c r="D69" i="46"/>
  <c r="D57" i="46"/>
  <c r="D49" i="46"/>
  <c r="D41" i="46"/>
  <c r="D37" i="46"/>
  <c r="D29" i="46"/>
  <c r="D9" i="46"/>
  <c r="D108" i="46"/>
  <c r="D100" i="46"/>
  <c r="D80" i="46"/>
  <c r="D72" i="46"/>
  <c r="D64" i="46"/>
  <c r="D60" i="46"/>
  <c r="D52" i="46"/>
  <c r="D40" i="46"/>
  <c r="D24" i="46"/>
  <c r="D16" i="46"/>
  <c r="D8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97" i="46"/>
  <c r="D89" i="46"/>
  <c r="D81" i="46"/>
  <c r="D73" i="46"/>
  <c r="D65" i="46"/>
  <c r="D61" i="46"/>
  <c r="D53" i="46"/>
  <c r="D45" i="46"/>
  <c r="D33" i="46"/>
  <c r="D25" i="46"/>
  <c r="D21" i="46"/>
  <c r="D17" i="46"/>
  <c r="D13" i="46"/>
  <c r="D104" i="46"/>
  <c r="D96" i="46"/>
  <c r="D92" i="46"/>
  <c r="D88" i="46"/>
  <c r="D84" i="46"/>
  <c r="D76" i="46"/>
  <c r="D68" i="46"/>
  <c r="D56" i="46"/>
  <c r="D48" i="46"/>
  <c r="D44" i="46"/>
  <c r="D36" i="46"/>
  <c r="D32" i="46"/>
  <c r="D28" i="46"/>
  <c r="D20" i="46"/>
  <c r="D12" i="46"/>
  <c r="D109" i="46" l="1"/>
</calcChain>
</file>

<file path=xl/sharedStrings.xml><?xml version="1.0" encoding="utf-8"?>
<sst xmlns="http://schemas.openxmlformats.org/spreadsheetml/2006/main" count="1695" uniqueCount="1129">
  <si>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</si>
  <si>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</si>
  <si>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</si>
  <si>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</si>
  <si>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</si>
  <si>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</si>
  <si>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</si>
  <si>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</si>
  <si>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</si>
  <si>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</si>
  <si>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</si>
  <si>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</si>
  <si>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</si>
  <si>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</si>
  <si>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</si>
  <si>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</si>
  <si>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</si>
  <si>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</si>
  <si>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</si>
  <si>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</si>
  <si>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</si>
  <si>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</si>
  <si>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</si>
  <si>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</si>
  <si>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</si>
  <si>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</si>
  <si>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</si>
  <si>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</si>
  <si>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</si>
  <si>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</si>
  <si>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</si>
  <si>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</si>
  <si>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</si>
  <si>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</si>
  <si>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</si>
  <si>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</si>
  <si>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</si>
  <si>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</si>
  <si>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</si>
  <si>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</si>
  <si>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</si>
  <si>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</si>
  <si>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</si>
  <si>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</si>
  <si>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</si>
  <si>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</si>
  <si>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</si>
  <si>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</si>
  <si>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</si>
  <si>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</si>
  <si>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</si>
  <si>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</si>
  <si>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</si>
  <si>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</si>
  <si>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</si>
  <si>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</si>
  <si>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</si>
  <si>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</si>
  <si>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</si>
  <si>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</si>
  <si>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</si>
  <si>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</si>
  <si>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</si>
  <si>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</si>
  <si>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</si>
  <si>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</si>
  <si>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</si>
  <si>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</si>
  <si>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</si>
  <si>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</si>
  <si>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</si>
  <si>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</si>
  <si>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</si>
  <si>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</si>
  <si>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</si>
  <si>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</si>
  <si>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</si>
  <si>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</si>
  <si>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</si>
  <si>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</si>
  <si>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</si>
  <si>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</si>
  <si>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</si>
  <si>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</si>
  <si>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</si>
  <si>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</si>
  <si>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</si>
  <si>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</si>
  <si>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</si>
  <si>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</si>
  <si>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</si>
  <si>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</si>
  <si>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</si>
  <si>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</si>
  <si>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</si>
  <si>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</si>
  <si>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</si>
  <si>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</si>
  <si>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</si>
  <si>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</si>
  <si>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</si>
  <si>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</si>
  <si>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</si>
  <si>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</si>
  <si>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</si>
  <si>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</si>
  <si>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</si>
  <si>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</si>
  <si>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</si>
  <si>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</si>
  <si>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</si>
  <si>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</si>
  <si>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</si>
  <si>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</si>
  <si>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</si>
  <si>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</si>
  <si>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</si>
  <si>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</si>
  <si>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</si>
  <si>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</si>
  <si>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</si>
  <si>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</si>
  <si>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</si>
  <si>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</si>
  <si>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</si>
  <si>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</si>
  <si>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</si>
  <si>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</si>
  <si>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</si>
  <si>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</si>
  <si>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</si>
  <si>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</si>
  <si>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</si>
  <si>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</si>
  <si>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</si>
  <si>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</si>
  <si>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</si>
  <si>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</si>
  <si>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</si>
  <si>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</si>
  <si>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</si>
  <si>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</si>
  <si>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</si>
  <si>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</si>
  <si>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</si>
  <si>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</si>
  <si>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</si>
  <si>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</si>
  <si>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</si>
  <si>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</si>
  <si>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</si>
  <si>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</si>
  <si>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</si>
  <si>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</si>
  <si>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</si>
  <si>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</si>
  <si>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</si>
  <si>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</si>
  <si>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</si>
  <si>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</si>
  <si>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</si>
  <si>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</si>
  <si>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</si>
  <si>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</si>
  <si>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</si>
  <si>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</si>
  <si>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</si>
  <si>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</si>
  <si>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</si>
  <si>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</si>
  <si>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</si>
  <si>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</si>
  <si>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</si>
  <si>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</si>
  <si>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</si>
  <si>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</si>
  <si>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</si>
  <si>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</si>
  <si>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</si>
  <si>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</si>
  <si>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</si>
  <si>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</si>
  <si>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</si>
  <si>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</si>
  <si>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</si>
  <si>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</si>
  <si>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</si>
  <si>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</si>
  <si>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</si>
  <si>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</si>
  <si>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</si>
  <si>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</si>
  <si>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</si>
  <si>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</si>
  <si>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</si>
  <si>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</si>
  <si>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</si>
  <si>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</si>
  <si>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</si>
  <si>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</si>
  <si>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</si>
  <si>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</si>
  <si>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</si>
  <si>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</si>
  <si>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</si>
  <si>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</si>
  <si>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</si>
  <si>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</si>
  <si>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</si>
  <si>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</si>
  <si>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</si>
  <si>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</si>
  <si>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</si>
  <si>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</si>
  <si>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</si>
  <si>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</si>
  <si>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</si>
  <si>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</si>
  <si>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</si>
  <si>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</si>
  <si>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</si>
  <si>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</si>
  <si>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</si>
  <si>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</si>
  <si>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</si>
  <si>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</si>
  <si>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</si>
  <si>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</si>
  <si>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</si>
  <si>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</si>
  <si>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</si>
  <si>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</si>
  <si>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</si>
  <si>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</si>
  <si>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</si>
  <si>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</si>
  <si>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</si>
  <si>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</si>
  <si>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</si>
  <si>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</si>
  <si>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</si>
  <si>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</si>
  <si>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</si>
  <si>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</si>
  <si>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</si>
  <si>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</si>
  <si>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</si>
  <si>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</si>
  <si>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</si>
  <si>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</si>
  <si>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</si>
  <si>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</si>
  <si>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</si>
  <si>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</si>
  <si>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</si>
  <si>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</si>
  <si>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</si>
  <si>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</si>
  <si>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</si>
  <si>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</si>
  <si>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</si>
  <si>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</si>
  <si>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</si>
  <si>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</si>
  <si>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</si>
  <si>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</si>
  <si>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</si>
  <si>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</si>
  <si>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</si>
  <si>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</si>
  <si>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</si>
  <si>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</si>
  <si>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</si>
  <si>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</si>
  <si>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</si>
  <si>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</si>
  <si>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</si>
  <si>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</si>
  <si>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</si>
  <si>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</si>
  <si>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</si>
  <si>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</si>
  <si>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</si>
  <si>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</si>
  <si>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</si>
  <si>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</si>
  <si>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</si>
  <si>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</si>
  <si>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</si>
  <si>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</si>
  <si>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</si>
  <si>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</si>
  <si>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</si>
  <si>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</si>
  <si>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</si>
  <si>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</si>
  <si>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</si>
  <si>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</si>
  <si>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</si>
  <si>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</si>
  <si>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</si>
  <si>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</si>
  <si>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</si>
  <si>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</si>
  <si>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</si>
  <si>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</si>
  <si>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</si>
  <si>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</si>
  <si>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</si>
  <si>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</si>
  <si>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</si>
  <si>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</si>
  <si>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</si>
  <si>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</si>
  <si>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</si>
  <si>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</si>
  <si>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</si>
  <si>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</si>
  <si>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</si>
  <si>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</si>
  <si>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</si>
  <si>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</si>
  <si>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</si>
  <si>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</si>
  <si>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</si>
  <si>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</si>
  <si>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</si>
  <si>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</si>
  <si>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</si>
  <si>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</si>
  <si>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</si>
  <si>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</si>
  <si>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</si>
  <si>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</si>
  <si>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</si>
  <si>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</si>
  <si>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</si>
  <si>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</si>
  <si>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</si>
  <si>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</si>
  <si>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</si>
  <si>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</si>
  <si>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</si>
  <si>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</si>
  <si>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</si>
  <si>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</si>
  <si>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</si>
  <si>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</si>
  <si>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</si>
  <si>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</si>
  <si>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</si>
  <si>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</si>
  <si>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</si>
  <si>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</si>
  <si>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</si>
  <si>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</si>
  <si>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</si>
  <si>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</si>
  <si>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</si>
  <si>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</si>
  <si>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</si>
  <si>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</si>
  <si>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</si>
  <si>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</si>
  <si>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</si>
  <si>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</si>
  <si>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</si>
  <si>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</si>
  <si>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</si>
  <si>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</si>
  <si>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</si>
  <si>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</si>
  <si>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</si>
  <si>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</si>
  <si>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</si>
  <si>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</si>
  <si>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</si>
  <si>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</si>
  <si>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</si>
  <si>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</si>
  <si>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</si>
  <si>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</si>
  <si>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</si>
  <si>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</si>
  <si>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</si>
  <si>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</si>
  <si>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</si>
  <si>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</si>
  <si>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</si>
  <si>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</si>
  <si>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</si>
  <si>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</si>
  <si>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</si>
  <si>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</si>
  <si>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</si>
  <si>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</si>
  <si>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</si>
  <si>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</si>
  <si>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</si>
  <si>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</si>
  <si>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</si>
  <si>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</si>
  <si>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</si>
  <si>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</si>
  <si>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</si>
  <si>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</si>
  <si>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</si>
  <si>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</si>
  <si>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</si>
  <si>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</si>
  <si>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</si>
  <si>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</si>
  <si>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</si>
  <si>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</si>
  <si>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</si>
  <si>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</si>
  <si>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</si>
  <si>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</si>
  <si>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</si>
  <si>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</si>
  <si>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</si>
  <si>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</si>
  <si>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</si>
  <si>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</si>
  <si>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</si>
  <si>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</si>
  <si>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</si>
  <si>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</si>
  <si>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</si>
  <si>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</si>
  <si>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</si>
  <si>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</si>
  <si>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</si>
  <si>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</si>
  <si>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</si>
  <si>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</si>
  <si>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</si>
  <si>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</si>
  <si>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</si>
  <si>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</si>
  <si>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</si>
  <si>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</si>
  <si>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</si>
  <si>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</si>
  <si>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</si>
  <si>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</si>
  <si>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</si>
  <si>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</si>
  <si>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</si>
  <si>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</si>
  <si>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</si>
  <si>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</si>
  <si>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</si>
  <si>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</si>
  <si>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</si>
  <si>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</si>
  <si>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</si>
  <si>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</si>
  <si>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</si>
  <si>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</si>
  <si>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</si>
  <si>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</si>
  <si>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</si>
  <si>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</si>
  <si>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</si>
  <si>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</si>
  <si>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</si>
  <si>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</si>
  <si>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</si>
  <si>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</si>
  <si>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</si>
  <si>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</si>
  <si>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</si>
  <si>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</si>
  <si>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</si>
  <si>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</si>
  <si>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</si>
  <si>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</si>
  <si>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</si>
  <si>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</si>
  <si>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</si>
  <si>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</si>
  <si>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</si>
  <si>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</si>
  <si>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</si>
  <si>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</si>
  <si>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</si>
  <si>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</si>
  <si>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</si>
  <si>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</si>
  <si>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</si>
  <si>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</si>
  <si>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</si>
  <si>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</si>
  <si>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</si>
  <si>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</si>
  <si>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</si>
  <si>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</si>
  <si>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</si>
  <si>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</si>
  <si>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</si>
  <si>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</si>
  <si>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</si>
  <si>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</si>
  <si>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</si>
  <si>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</si>
  <si>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</si>
  <si>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</si>
  <si>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</si>
  <si>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</si>
  <si>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</si>
  <si>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</si>
  <si>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</si>
  <si>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</si>
  <si>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</si>
  <si>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</si>
  <si>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</si>
  <si>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</si>
  <si>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</si>
  <si>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0111400101</t>
  </si>
  <si>
    <t>BME 65502624544 CTA INVERSIO</t>
  </si>
  <si>
    <t>0111400103</t>
  </si>
  <si>
    <t>BME 65505254796 INVERSION GASTO CORRIENTE 2015</t>
  </si>
  <si>
    <t>0111400105</t>
  </si>
  <si>
    <t>BME 65505382453 INVERSIÓN FAIS 2016</t>
  </si>
  <si>
    <t>0111400106</t>
  </si>
  <si>
    <t>BME 65505382484 INVERSIÓN FORTAMUN2016</t>
  </si>
  <si>
    <t>0111400109</t>
  </si>
  <si>
    <t>BME 65505466369 INVERSIÓN PRESTAMOS</t>
  </si>
  <si>
    <t>0111400110</t>
  </si>
  <si>
    <t>BME 65505528421 INVERSIÓN INMUJERES</t>
  </si>
  <si>
    <t>0111400111</t>
  </si>
  <si>
    <t>BME 65505570601 INVERSIÓN FORTALECE 2016</t>
  </si>
  <si>
    <t>0111400112</t>
  </si>
  <si>
    <t>BME 65505580474 INVESIÓN PICI ESTATAL 2016</t>
  </si>
  <si>
    <t>0111400114</t>
  </si>
  <si>
    <t>BME 65505580656 INVERSIÓN PICI MUNICIPAL 2016</t>
  </si>
  <si>
    <t>0111400116</t>
  </si>
  <si>
    <t>BME 65505747974 INVERSIÓN PISBCC 2016</t>
  </si>
  <si>
    <t>0111400117</t>
  </si>
  <si>
    <t>BME 65505750696 INVERSIÓN CODE 2016 REHABILITACIÓN</t>
  </si>
  <si>
    <t>0111400118</t>
  </si>
  <si>
    <t>BME 65505752422 INVERSIÓN PIDH TECHO FIRME</t>
  </si>
  <si>
    <t>0111400119</t>
  </si>
  <si>
    <t>BME 65505755372 INVERSIÓN PIDMC FAIS 2016</t>
  </si>
  <si>
    <t>0111400120</t>
  </si>
  <si>
    <t>BME 65505755429  INVERSIÓN PSBCC ALUMBRADO PUBLICO</t>
  </si>
  <si>
    <t/>
  </si>
  <si>
    <t>NO APLICA</t>
  </si>
  <si>
    <t>0112200001</t>
  </si>
  <si>
    <t>Subsidio al Empleo</t>
  </si>
  <si>
    <t>0112200002</t>
  </si>
  <si>
    <t>Crádito al Salario</t>
  </si>
  <si>
    <t>0112200003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</si>
  <si>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</si>
  <si>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</si>
  <si>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</si>
  <si>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</si>
  <si>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</si>
  <si>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</si>
  <si>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</si>
  <si>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</si>
  <si>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</si>
  <si>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</si>
  <si>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</si>
  <si>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0112300013</t>
  </si>
  <si>
    <t>Otros deudores</t>
  </si>
  <si>
    <t>0112900001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</si>
  <si>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</si>
  <si>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</si>
  <si>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</si>
  <si>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</si>
  <si>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</si>
  <si>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</si>
  <si>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</si>
  <si>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</si>
  <si>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</si>
  <si>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</si>
  <si>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</si>
  <si>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</si>
  <si>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</si>
  <si>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</si>
  <si>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</si>
  <si>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</si>
  <si>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</si>
  <si>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</si>
  <si>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</si>
  <si>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</si>
  <si>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</si>
  <si>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</si>
  <si>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</si>
  <si>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0123666261</t>
  </si>
  <si>
    <t>Otras construcciones de ingeniería civil u obra pe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</si>
  <si>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</si>
  <si>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</si>
  <si>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</si>
  <si>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</si>
  <si>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</si>
  <si>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</si>
  <si>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</si>
  <si>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</si>
  <si>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</si>
  <si>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</si>
  <si>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</si>
  <si>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</si>
  <si>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</si>
  <si>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</si>
  <si>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</si>
  <si>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</si>
  <si>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</si>
  <si>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</si>
  <si>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</si>
  <si>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</si>
  <si>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</si>
  <si>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</si>
  <si>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</si>
  <si>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</si>
  <si>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</si>
  <si>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</si>
  <si>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</si>
  <si>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</si>
  <si>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</si>
  <si>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</si>
  <si>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</si>
  <si>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</si>
  <si>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</si>
  <si>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</si>
  <si>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</si>
  <si>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</si>
  <si>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</si>
  <si>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</si>
  <si>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</si>
  <si>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</si>
  <si>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</si>
  <si>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</si>
  <si>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</si>
  <si>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</si>
  <si>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</si>
  <si>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0126305111</t>
  </si>
  <si>
    <t>0126305121</t>
  </si>
  <si>
    <t>0126305151</t>
  </si>
  <si>
    <t>0126305191</t>
  </si>
  <si>
    <t>0126305211</t>
  </si>
  <si>
    <t>0126305221</t>
  </si>
  <si>
    <t>0126305231</t>
  </si>
  <si>
    <t>0126305291</t>
  </si>
  <si>
    <t>0126305411</t>
  </si>
  <si>
    <t>0126305421</t>
  </si>
  <si>
    <t>0126305491</t>
  </si>
  <si>
    <t>0126305611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</si>
  <si>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</si>
  <si>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</si>
  <si>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</si>
  <si>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</si>
  <si>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</si>
  <si>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</si>
  <si>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</si>
  <si>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</si>
  <si>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</si>
  <si>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0126505971</t>
  </si>
  <si>
    <t>Amort Acum Licencias informaticas</t>
  </si>
  <si>
    <t>Estudios, Formulación y Evaluación de Proyectos</t>
  </si>
  <si>
    <t>ACTIVOS PARA PASIVOS LABORALES</t>
  </si>
  <si>
    <t>0211100001</t>
  </si>
  <si>
    <t>NOMINA POR PAGAR A CORTO PLAZO</t>
  </si>
  <si>
    <t>0211100111</t>
  </si>
  <si>
    <t>PASIVOS CAPITULO 1000 AL CIERRE 2011</t>
  </si>
  <si>
    <t>0211100131</t>
  </si>
  <si>
    <t>PASIVOS CAPITULO 1000 AL CIERRE 2013</t>
  </si>
  <si>
    <t>0211100141</t>
  </si>
  <si>
    <t>PASIVOS CAPITULO 1000 AL CIERRE 2014</t>
  </si>
  <si>
    <t>0211100171</t>
  </si>
  <si>
    <t>PASIVOS CAPITULO 1000 AL CIERRE 2017</t>
  </si>
  <si>
    <t>0211100191</t>
  </si>
  <si>
    <t>PASIVOS CAPITULO 1000 AL CIERRE 2019</t>
  </si>
  <si>
    <t>0211200001</t>
  </si>
  <si>
    <t>Proveedores por pagar CP</t>
  </si>
  <si>
    <t>0211200142</t>
  </si>
  <si>
    <t>PASIVOS CAPITULO 2000 AL CIERRE 2014</t>
  </si>
  <si>
    <t>0211200152</t>
  </si>
  <si>
    <t>PASIVOS CAPITULO 2000 AL CIERRE 2015</t>
  </si>
  <si>
    <t>0211200153</t>
  </si>
  <si>
    <t>PASIVOS CAPITULO 3000 AL CIERRE 2015</t>
  </si>
  <si>
    <t>0211200173</t>
  </si>
  <si>
    <t>PASIVOS CAPITULO 3000 AL CIERRE 2017</t>
  </si>
  <si>
    <t>0211200182</t>
  </si>
  <si>
    <t>PASIVOS CAPITULO 2000 AL CIERRE 2018</t>
  </si>
  <si>
    <t>0211200183</t>
  </si>
  <si>
    <t>PASIVOS CAPITULO 3000 AL CIERRE 2018</t>
  </si>
  <si>
    <t>0211200192</t>
  </si>
  <si>
    <t>PASIVOS CAPITULO 2000 AL CIERRE 2019</t>
  </si>
  <si>
    <t>0211200193</t>
  </si>
  <si>
    <t>PASIVOS CAPITULO 3000 AL CIERRE 2019</t>
  </si>
  <si>
    <t>0211300001</t>
  </si>
  <si>
    <t>Contratistas por pagar CP</t>
  </si>
  <si>
    <t>0211300116</t>
  </si>
  <si>
    <t>PASIVOS CAPITULO 6000 AL CIERRE 2011</t>
  </si>
  <si>
    <t>0211300136</t>
  </si>
  <si>
    <t>PASIVOS CAPITULO 6000 AL CIERRE 2013</t>
  </si>
  <si>
    <t>0211300146</t>
  </si>
  <si>
    <t>PASIVOS CAPITULO 6000 AL CIERRE 2014</t>
  </si>
  <si>
    <t>0211300166</t>
  </si>
  <si>
    <t>PASIVOS CAPITULO 6000 AL CIERRE 2016</t>
  </si>
  <si>
    <t>0211300196</t>
  </si>
  <si>
    <t>PASIVOS CAPITULO 6000 AL CIERRE 2019</t>
  </si>
  <si>
    <t>0211500115</t>
  </si>
  <si>
    <t>PASIVOS CAPITULO 4000 AL CIERRE 2012</t>
  </si>
  <si>
    <t>0211500144</t>
  </si>
  <si>
    <t>PASIVOS CAPITULO 4000 AL CIERRE 2014</t>
  </si>
  <si>
    <t>0211500164</t>
  </si>
  <si>
    <t>PASIVOS CAPITULO 4000 AL CIERRE 2016</t>
  </si>
  <si>
    <t>0211500184</t>
  </si>
  <si>
    <t>PASIVOS CAPITULO 4000 AL CIERRE 2018</t>
  </si>
  <si>
    <t>0211500194</t>
  </si>
  <si>
    <t>PASIVOS CAPITULO 4000 AL CIERRE 2019</t>
  </si>
  <si>
    <t>0211700001</t>
  </si>
  <si>
    <t>ISPT Imp. S/Sueldos</t>
  </si>
  <si>
    <t>0211700002</t>
  </si>
  <si>
    <t>Ret. ISR 10% HONORARIOS</t>
  </si>
  <si>
    <t>0211700003</t>
  </si>
  <si>
    <t>Ret.  Impuesto Cedular</t>
  </si>
  <si>
    <t>0211700004</t>
  </si>
  <si>
    <t>Retenciones DIVO</t>
  </si>
  <si>
    <t>0211700005</t>
  </si>
  <si>
    <t>Retenciones ISR</t>
  </si>
  <si>
    <t>0211700006</t>
  </si>
  <si>
    <t>Retencion s/Estimación</t>
  </si>
  <si>
    <t>0211700007</t>
  </si>
  <si>
    <t>IVA Retenido</t>
  </si>
  <si>
    <t>0211900001</t>
  </si>
  <si>
    <t>Otras ctas por pagar CP</t>
  </si>
  <si>
    <t>0411212101</t>
  </si>
  <si>
    <t>IMPUESTO PREDIAL</t>
  </si>
  <si>
    <t>0411212102</t>
  </si>
  <si>
    <t>IMPUESTO DIVISIÓN LOTIFICACIÓN INMUEBLES</t>
  </si>
  <si>
    <t>0411212104</t>
  </si>
  <si>
    <t>IMPUESTO ADQUISICIÓN DE BIENES INMUEBLE</t>
  </si>
  <si>
    <t>0411313101</t>
  </si>
  <si>
    <t>IMPUESTO DIVERSIONES ESPECTÁCULO PUBL</t>
  </si>
  <si>
    <t>0411701701</t>
  </si>
  <si>
    <t>Recargos Impuesto Predial</t>
  </si>
  <si>
    <t>0411801901</t>
  </si>
  <si>
    <t>Rezagos Impuesto Predial</t>
  </si>
  <si>
    <t>0414343102</t>
  </si>
  <si>
    <t>SERVICIO DE AGUA POTABLE</t>
  </si>
  <si>
    <t>0414343103</t>
  </si>
  <si>
    <t>SERVICIO DE DRENAJE Y ALCANTARILLADO</t>
  </si>
  <si>
    <t>0414343104</t>
  </si>
  <si>
    <t>SERVICIO DE TRATAMIENTO DE AGUA RESIDUAL</t>
  </si>
  <si>
    <t>0414343105</t>
  </si>
  <si>
    <t>CONTRATOS DE AGUA POTABLE Y DRENAJE</t>
  </si>
  <si>
    <t>0414343106</t>
  </si>
  <si>
    <t>AGUA EN PIPA</t>
  </si>
  <si>
    <t>0414343107</t>
  </si>
  <si>
    <t>SERVICIOS MATERIA AGUA POTABLE DRENAJE</t>
  </si>
  <si>
    <t>0414343201</t>
  </si>
  <si>
    <t>DERECHO DE ALUMBRADO PÚBLICO (DAP)</t>
  </si>
  <si>
    <t>0414343401</t>
  </si>
  <si>
    <t>SERVICIO DE PANTEONES</t>
  </si>
  <si>
    <t>0414421101</t>
  </si>
  <si>
    <t>Recargos por Servicios de Agua</t>
  </si>
  <si>
    <t>0414944101</t>
  </si>
  <si>
    <t>SERVICIOS OBRA PÚBLICA DESARROLLO URBAN</t>
  </si>
  <si>
    <t>0414944103</t>
  </si>
  <si>
    <t>SERVICIOS BIBLIOTECAS CASAS DE CULTURA</t>
  </si>
  <si>
    <t>0414944105</t>
  </si>
  <si>
    <t>SERVICIOS CATASTRALES PRÁCTICAS AVALUO</t>
  </si>
  <si>
    <t>0414944106</t>
  </si>
  <si>
    <t>SERVICIO MATERIA ACCESO INFORMACION</t>
  </si>
  <si>
    <t>0414944107</t>
  </si>
  <si>
    <t>EXPEDICIÓN CERTIFICADOS CERTIFICACIONES</t>
  </si>
  <si>
    <t>0414944108</t>
  </si>
  <si>
    <t>PERMISOS EVENTUALES VENTA BEBIDA ALCOH</t>
  </si>
  <si>
    <t>0414944110</t>
  </si>
  <si>
    <t>DERECHOS DIVERSOS</t>
  </si>
  <si>
    <t>0415101101</t>
  </si>
  <si>
    <t>RENDIMIENTOS BANCARIOS</t>
  </si>
  <si>
    <t>0415101102</t>
  </si>
  <si>
    <t>PRODUCTOS DIVERSOS</t>
  </si>
  <si>
    <t>0415151102</t>
  </si>
  <si>
    <t>FORMAS VALORADAS</t>
  </si>
  <si>
    <t>0415151103</t>
  </si>
  <si>
    <t>ARREND EXPLOTACIÓN DE BIENES MUEBLES</t>
  </si>
  <si>
    <t>0415151104</t>
  </si>
  <si>
    <t>ARREND EXPLOTACIÓN DE BIENES INMUEBLES</t>
  </si>
  <si>
    <t>0415151105</t>
  </si>
  <si>
    <t>USO Y APROVECHAMIENTO DE VÍA PÚBLICA</t>
  </si>
  <si>
    <t>0415151106</t>
  </si>
  <si>
    <t>BAÑOS PÚBLICOS</t>
  </si>
  <si>
    <t>0415151108</t>
  </si>
  <si>
    <t>INSCRIPCIONES REFRENDOS PADRÓN PROVEEDOR</t>
  </si>
  <si>
    <t>0415151110</t>
  </si>
  <si>
    <t>INSCRIPCION REFRENDO PADRÓN PERITO FISC</t>
  </si>
  <si>
    <t>0416161101</t>
  </si>
  <si>
    <t>RECARGOS PREDIAL</t>
  </si>
  <si>
    <t>0416161102</t>
  </si>
  <si>
    <t>RECARGOS AGUA POTABLE</t>
  </si>
  <si>
    <t>0416261201</t>
  </si>
  <si>
    <t>MULTAS DE IMPUESTO PREDIAL</t>
  </si>
  <si>
    <t>0416261202</t>
  </si>
  <si>
    <t>INFRACCIONES DE TRÁNSITO Y VIALIDAD</t>
  </si>
  <si>
    <t>0416261203</t>
  </si>
  <si>
    <t>MULTAS SEGURIDAD PUBLICA</t>
  </si>
  <si>
    <t>0416961901</t>
  </si>
  <si>
    <t>APROVECHAMIENTO DIVERSOS</t>
  </si>
  <si>
    <t>0419119101</t>
  </si>
  <si>
    <t>REZAGOS PREDIAL</t>
  </si>
  <si>
    <t>0419249101</t>
  </si>
  <si>
    <t>REZAGOS AGUA POTABLE</t>
  </si>
  <si>
    <t>0421181101</t>
  </si>
  <si>
    <t>FONDO GENERAL</t>
  </si>
  <si>
    <t>0421181102</t>
  </si>
  <si>
    <t>FONDO DE FOMENTO MUNICIPAL</t>
  </si>
  <si>
    <t>0421181103</t>
  </si>
  <si>
    <t>FONDO DE FISCALIZACION</t>
  </si>
  <si>
    <t>0421181105</t>
  </si>
  <si>
    <t>IEPS VENTA FINAL GASOLINA Y DIESEL</t>
  </si>
  <si>
    <t>0421181106</t>
  </si>
  <si>
    <t>ISR PARTICIPABLE</t>
  </si>
  <si>
    <t>0421181107</t>
  </si>
  <si>
    <t>IMPUESTO SOBRE TENENCIA O USO DE VEHICUL</t>
  </si>
  <si>
    <t>0421181108</t>
  </si>
  <si>
    <t>FC ISAN</t>
  </si>
  <si>
    <t>0421181110</t>
  </si>
  <si>
    <t>DERECHO EN MATERIA DE ALCOHOLES</t>
  </si>
  <si>
    <t>0421282101</t>
  </si>
  <si>
    <t>RAMO XXXIII FONDO I S.M.</t>
  </si>
  <si>
    <t>0421282102</t>
  </si>
  <si>
    <t>RAMO XXXIII FONDO II F.M.</t>
  </si>
  <si>
    <t>0421300239</t>
  </si>
  <si>
    <t>CONVENIO ESTATAL SDAYR</t>
  </si>
  <si>
    <t>0421300241</t>
  </si>
  <si>
    <t>CONVENIO ESTATAL SFIA</t>
  </si>
  <si>
    <t>0421383101</t>
  </si>
  <si>
    <t>CONVENIOS</t>
  </si>
  <si>
    <t>0421383102</t>
  </si>
  <si>
    <t>APORTACION ESTATAL CASA DE LA CULTURA</t>
  </si>
  <si>
    <t>0421383104</t>
  </si>
  <si>
    <t>APORTACIONES DE BENEFICIARIOS</t>
  </si>
  <si>
    <t>0421383106</t>
  </si>
  <si>
    <t>APORTACIONES ESTATALES</t>
  </si>
  <si>
    <t>0511101131</t>
  </si>
  <si>
    <t>Sueldos Base</t>
  </si>
  <si>
    <t>0511201211</t>
  </si>
  <si>
    <t>Honorarios</t>
  </si>
  <si>
    <t>0511201212</t>
  </si>
  <si>
    <t>Honorarios asimilados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</si>
  <si>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</si>
  <si>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</si>
  <si>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</si>
  <si>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</si>
  <si>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</si>
  <si>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</si>
  <si>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</si>
  <si>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</si>
  <si>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</si>
  <si>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</si>
  <si>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0511501511</t>
  </si>
  <si>
    <t>Cuotas para el fondo de ahorro</t>
  </si>
  <si>
    <t>0511501531</t>
  </si>
  <si>
    <t>Prestaciones de retiro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</si>
  <si>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</si>
  <si>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</si>
  <si>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</si>
  <si>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</si>
  <si>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</si>
  <si>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</si>
  <si>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</si>
  <si>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</si>
  <si>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</si>
  <si>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</si>
  <si>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</si>
  <si>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</si>
  <si>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</si>
  <si>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</si>
  <si>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0512202212</t>
  </si>
  <si>
    <t>Prod Alim p pers en instalac de depend y ent</t>
  </si>
  <si>
    <t>0512402421</t>
  </si>
  <si>
    <t>Materiales de construcción de concreto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</si>
  <si>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</si>
  <si>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</si>
  <si>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</si>
  <si>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</si>
  <si>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</si>
  <si>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</si>
  <si>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</si>
  <si>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</si>
  <si>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0512502531</t>
  </si>
  <si>
    <t>Medicinas y productos farmacéuticos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</si>
  <si>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</si>
  <si>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</si>
  <si>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</si>
  <si>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</si>
  <si>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</si>
  <si>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</si>
  <si>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</si>
  <si>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</si>
  <si>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</si>
  <si>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</si>
  <si>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</si>
  <si>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</si>
  <si>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0512902961</t>
  </si>
  <si>
    <t>Ref y Acces menores de Eq de transporte</t>
  </si>
  <si>
    <t>0513103111</t>
  </si>
  <si>
    <t>Servicio de energía eléctrica</t>
  </si>
  <si>
    <t>0513103112</t>
  </si>
  <si>
    <t>Alumbrado público</t>
  </si>
  <si>
    <t>0513103121</t>
  </si>
  <si>
    <t>Servicio de gas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</si>
  <si>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</si>
  <si>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</si>
  <si>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</si>
  <si>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</si>
  <si>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</si>
  <si>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</si>
  <si>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0513203231</t>
  </si>
  <si>
    <t>Arrendam de Mobil y Eq de administración</t>
  </si>
  <si>
    <t>0513203252</t>
  </si>
  <si>
    <t>Arrend Vehículos Serv Administrativos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</si>
  <si>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</si>
  <si>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</si>
  <si>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</si>
  <si>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</si>
  <si>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</si>
  <si>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</si>
  <si>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</si>
  <si>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</si>
  <si>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</si>
  <si>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</si>
  <si>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</si>
  <si>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</si>
  <si>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</si>
  <si>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</si>
  <si>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</si>
  <si>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</si>
  <si>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</si>
  <si>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</si>
  <si>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</si>
  <si>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</si>
  <si>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</si>
  <si>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</si>
  <si>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</si>
  <si>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</si>
  <si>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</si>
  <si>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</si>
  <si>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0513703751</t>
  </si>
  <si>
    <t>Viáticos nac p Serv pub Desemp funciones ofic</t>
  </si>
  <si>
    <t>0513803821</t>
  </si>
  <si>
    <t>Gastos de orden social y cultural</t>
  </si>
  <si>
    <t>0513803853</t>
  </si>
  <si>
    <t>Gastos de representación</t>
  </si>
  <si>
    <t>0513903921</t>
  </si>
  <si>
    <t>Otros impuestos y derechos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</si>
  <si>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</si>
  <si>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</si>
  <si>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</si>
  <si>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</si>
  <si>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</si>
  <si>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</si>
  <si>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0521204154</t>
  </si>
  <si>
    <t>Transf asignaciones subsidios y otras ayudas</t>
  </si>
  <si>
    <t>0522104234</t>
  </si>
  <si>
    <t>0524104411</t>
  </si>
  <si>
    <t>Gastos relac con activ culturales deport y ayu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</si>
  <si>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</si>
  <si>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</si>
  <si>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</si>
  <si>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</si>
  <si>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</si>
  <si>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</si>
  <si>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0533208531</t>
  </si>
  <si>
    <t>Otros convenios</t>
  </si>
  <si>
    <t>0551505111</t>
  </si>
  <si>
    <t>0551505151</t>
  </si>
  <si>
    <t>0551505663</t>
  </si>
  <si>
    <t>0551505671</t>
  </si>
  <si>
    <t>0311000001</t>
  </si>
  <si>
    <t>Patrimonio</t>
  </si>
  <si>
    <t>0312000001</t>
  </si>
  <si>
    <t>DONACIONES DE CAPITAL</t>
  </si>
  <si>
    <t>0321000001</t>
  </si>
  <si>
    <t>Resultado del Ejercicio Ahorro/desahorro</t>
  </si>
  <si>
    <t>RESULTADO DEL EJERC (AHORRO/DESAHORRO)</t>
  </si>
  <si>
    <t>0322000001</t>
  </si>
  <si>
    <t>Resultado de Ejercicios Anteriores</t>
  </si>
  <si>
    <t>0322000002</t>
  </si>
  <si>
    <t>Resultado del Ejercicio 2010</t>
  </si>
  <si>
    <t>0322000003</t>
  </si>
  <si>
    <t>Resultado del Ejercicio 2011</t>
  </si>
  <si>
    <t>0322000004</t>
  </si>
  <si>
    <t>Resultado del Ejercicio 2012</t>
  </si>
  <si>
    <t>0322000005</t>
  </si>
  <si>
    <t>Resultado del Ejercicio 2013</t>
  </si>
  <si>
    <t>0322000006</t>
  </si>
  <si>
    <t>Resultado del Ejercicio 2014</t>
  </si>
  <si>
    <t>0322000007</t>
  </si>
  <si>
    <t>Resultado del Ejercicio 2015</t>
  </si>
  <si>
    <t>0322000008</t>
  </si>
  <si>
    <t>Resultado del Ejercicio 2016</t>
  </si>
  <si>
    <t>0322000017</t>
  </si>
  <si>
    <t>Resultado del Ejercicio 2017</t>
  </si>
  <si>
    <t>0322000018</t>
  </si>
  <si>
    <t>Resultado del Ejercicio 2018</t>
  </si>
  <si>
    <t>0322000103</t>
  </si>
  <si>
    <t>Aplicación Remanentes FI 2011</t>
  </si>
  <si>
    <t>0322000104</t>
  </si>
  <si>
    <t>Aplicación Remanentes FI 2012</t>
  </si>
  <si>
    <t>0322000105</t>
  </si>
  <si>
    <t>Aplicación Remanentes FAIMS 2013</t>
  </si>
  <si>
    <t>0322000106</t>
  </si>
  <si>
    <t>Aplicación Remanentes FORTAMUN 13</t>
  </si>
  <si>
    <t>0322000107</t>
  </si>
  <si>
    <t>Aplicación Remanentes FAIMS 2015</t>
  </si>
  <si>
    <t>0322000108</t>
  </si>
  <si>
    <t>Aplicación Remanentes FAIMS 2016</t>
  </si>
  <si>
    <t>0322000109</t>
  </si>
  <si>
    <t>Aplicación Remanentes FAIMS 2017</t>
  </si>
  <si>
    <t>0322000201</t>
  </si>
  <si>
    <t>Aplicación FAISM Remanentes Ejercicios Anteriore</t>
  </si>
  <si>
    <t>0322000204</t>
  </si>
  <si>
    <t>Aplicacion de remanentes de ejercicios anteriores</t>
  </si>
  <si>
    <t>0322000205</t>
  </si>
  <si>
    <t>Aplicación Remanentes FORTAMUN 15</t>
  </si>
  <si>
    <t>0322000206</t>
  </si>
  <si>
    <t>Aplicación Remanentes FORTAMUN 16</t>
  </si>
  <si>
    <t>0322000301</t>
  </si>
  <si>
    <t>Aplicación FI 2010</t>
  </si>
  <si>
    <t>0322000303</t>
  </si>
  <si>
    <t>Aplicación Remanentes Propios Ejerc 2012</t>
  </si>
  <si>
    <t>0322000304</t>
  </si>
  <si>
    <t>Aplicación Remanentes Convenios Federales 2016</t>
  </si>
  <si>
    <t>0322000401</t>
  </si>
  <si>
    <t>Aplicación Remanentes FII 2012</t>
  </si>
  <si>
    <t>0322000402</t>
  </si>
  <si>
    <t>APLIC Remanentes Convenios Estatales 2015</t>
  </si>
  <si>
    <t>0322000403</t>
  </si>
  <si>
    <t>APLIC Rem Aportacion estatal a Casa d la Cult 2015</t>
  </si>
  <si>
    <t>0322000404</t>
  </si>
  <si>
    <t>APLIC REM CONV ESTATAL ETIQUETADO 2016</t>
  </si>
  <si>
    <t>0322000405</t>
  </si>
  <si>
    <t>APLIC REMANENTES APORTACIÓN CASA D LA CULTURA 2016</t>
  </si>
  <si>
    <t>0322000406</t>
  </si>
  <si>
    <t>APLIC REM CONV ESTATAL ETIQUETADO 2017</t>
  </si>
  <si>
    <t>0322000407</t>
  </si>
  <si>
    <t>APLIC REM CONV ESTATAL NO ETIQUETADO 2017</t>
  </si>
  <si>
    <t>0322000701</t>
  </si>
  <si>
    <t>APLIC Remanentes Convenios Beneficiarios 2015</t>
  </si>
  <si>
    <t>0322000702</t>
  </si>
  <si>
    <t>APLIC Remanentes Convenios Beneficiarios 2016</t>
  </si>
  <si>
    <t>0322000703</t>
  </si>
  <si>
    <t>APLIC Remanentes Convenios Beneficiarios 2017</t>
  </si>
  <si>
    <t>0322000801</t>
  </si>
  <si>
    <t>Aplicación Remanentes Gasto Corriente 2017</t>
  </si>
  <si>
    <t>0322000802</t>
  </si>
  <si>
    <t>Aplicación Remanentes Gasto Corriente 2018</t>
  </si>
  <si>
    <t>Gasto Corriente 2011</t>
  </si>
  <si>
    <t>Prog. PDZL Drenaje 2010--3490</t>
  </si>
  <si>
    <t>FONREGION 2008</t>
  </si>
  <si>
    <t>SANTANDER 65503609729 FAIMS 2013</t>
  </si>
  <si>
    <t>SANTANDER 65503840412 FIBIR 2013</t>
  </si>
  <si>
    <t>REMANENTES PROGRAMAS EJERCICIOS ANTERIORES</t>
  </si>
  <si>
    <t>SANTANDER  65504203924 PRESTACIONES DE RETIRO  14</t>
  </si>
  <si>
    <t>SANTANDER 65504583211 PISBCC 2014</t>
  </si>
  <si>
    <t>SANTANDER 65504807231 FORTMUN 2015</t>
  </si>
  <si>
    <t>SANTANDER 65504880876 CODE 2015</t>
  </si>
  <si>
    <t>SANTANDER 65505166890 CODE 2015 GIMNASIO</t>
  </si>
  <si>
    <t>SANTANDER 65505254796 GASTO CORRIENTE 2015</t>
  </si>
  <si>
    <t>SANTANDER 65595303873 INJUVE 2015</t>
  </si>
  <si>
    <t>SANTANDER 65505330279 FAMI 2015 PROY PRODUCTIVOS</t>
  </si>
  <si>
    <t>SANTANDER PRESTACIONES DE RETIRO 2015-2018</t>
  </si>
  <si>
    <t>SANTANDER 65505382453 FAISM 2016</t>
  </si>
  <si>
    <t>SANTANDER 65505382484 FORTAMUM 2016</t>
  </si>
  <si>
    <t>SANTANDER 65505390917 CASA CULTURA CTA ESTAT 2016</t>
  </si>
  <si>
    <t>SANTANDER 65505528421 INMUJERES 2016</t>
  </si>
  <si>
    <t>SANTANDER 65505504765 SEMBRADOR SDAYR</t>
  </si>
  <si>
    <t>SANTANDER 65505570601 FORTALECE 2016</t>
  </si>
  <si>
    <t>SANTANDER 65505582656 PICI MUNICIPAL 2016</t>
  </si>
  <si>
    <t>SDER 65505690402 REMANENTE FAIS 2015</t>
  </si>
  <si>
    <t>SDER 65505747974 PISBCC 2016</t>
  </si>
  <si>
    <t>SDER 65505755372 PIDMC 2016 FAIS</t>
  </si>
  <si>
    <t>SDER 65505764768 PIDH 2016 CUARTO DORMITORIO</t>
  </si>
  <si>
    <t>HSBC FAISM CTA. No. 7989</t>
  </si>
  <si>
    <t>HSBC Aportacion Estatal Casa de la Cultura</t>
  </si>
  <si>
    <t>HSBC 4056119357 FAIM-FIDER 2013</t>
  </si>
  <si>
    <t>HSBC 4056692015 FAISM 2014</t>
  </si>
  <si>
    <t>SDER 65505795225 PIDMC 2016 DEUDA</t>
  </si>
  <si>
    <t>SDER 65505771097 INJUVE 2016</t>
  </si>
  <si>
    <t>SDER 65505832856 MIGRANTES 2X1 2016</t>
  </si>
  <si>
    <t>SDER 65505905742 FAMI 2016</t>
  </si>
  <si>
    <t>65506177322 CODE CUBIERTA TECHADO 2017 PEÑA COLORA</t>
  </si>
  <si>
    <t>65506216036 CONSTRUCCIÓN DE ANDADOR PEATONAL SALID</t>
  </si>
  <si>
    <t>65506374118 MIGRANTES 2X1 2017 NTDR</t>
  </si>
  <si>
    <t>65506282056 REPROCOM CISTERNAS-MOLINOS SNTDR</t>
  </si>
  <si>
    <t>SANTANDER 65506302157 PIDMC 2017</t>
  </si>
  <si>
    <t>SANTANDER 65506334677 PISBCC 2017</t>
  </si>
  <si>
    <t>SANTANDER 65506338574 PICI 2017</t>
  </si>
  <si>
    <t>SANTANDER 65506352071 PISBCC DEUDA 2017</t>
  </si>
  <si>
    <t>SANTANDER 65506412011 PIDH FAIS 2017</t>
  </si>
  <si>
    <t>SANTANDER 65506411979 FONDO GENERAL (ESTADO) 2017</t>
  </si>
  <si>
    <t xml:space="preserve"> 65506423638 APORT FAFEF EMPEDRADO STA CRUZ,MARTIN</t>
  </si>
  <si>
    <t xml:space="preserve"> 22000612546 REHABILITACION GIMNACIO 2017</t>
  </si>
  <si>
    <t xml:space="preserve"> 22000621763 FORTAMUN 2018</t>
  </si>
  <si>
    <t xml:space="preserve"> 22000621823 FAISM 2018</t>
  </si>
  <si>
    <t>SDER 22000626101 FERTILIZANTE 2018</t>
  </si>
  <si>
    <t>SDER 22000627553 REPROCOM 2018  MOLINOS PARA NIXTA</t>
  </si>
  <si>
    <t>SDER 22000627522 REPROCOM 2018  ESTUFAS ECOLÓGICAS</t>
  </si>
  <si>
    <t>SDER 22000627519 SDAYR 2018 FORRAJE</t>
  </si>
  <si>
    <t>SDER 22000631833 FORTALECE 2018</t>
  </si>
  <si>
    <t>SDER 22000635042 PIESCC 2018</t>
  </si>
  <si>
    <t>SDER 22000635468 INMUJERES CDI 2018</t>
  </si>
  <si>
    <t>SDER 22000639578 PIDMC 2018</t>
  </si>
  <si>
    <t>SDER 22000639320 SDAYR 2018 POSTES Y ALAMBRES</t>
  </si>
  <si>
    <t>SDER 22000641948 CODE 2018</t>
  </si>
  <si>
    <t>SDER 22000641903 ITS TEJIDO SOCIAL 2018</t>
  </si>
  <si>
    <t>SDER 65506830290 INMUJERES 2018</t>
  </si>
  <si>
    <t>SDER 18000078704 FISE PIDH 2018</t>
  </si>
  <si>
    <t>SDER 18000081122 MIGRANTES 2X1 PP Y VIVIENDA</t>
  </si>
  <si>
    <t>SDER 18000081335 MIGRANTES 2X1 2018</t>
  </si>
  <si>
    <t>SDER 18000083873 PICI 100% FONDO GENERAL</t>
  </si>
  <si>
    <t>SDER 18000106203 FORTAMUN 2019</t>
  </si>
  <si>
    <t>SDER 18000106248 FORTASEG 2019</t>
  </si>
  <si>
    <t>SDER 18000106220 FAISM 2019</t>
  </si>
  <si>
    <t>SDER 18000116869 CODE 2019</t>
  </si>
  <si>
    <t>SDER 18000120814 SDAYR CAMINO RURAL EL CHAPIN 2019</t>
  </si>
  <si>
    <t>SDER 18000120800 SDAYR CAMINO RURAL LOMA DE COPUDO</t>
  </si>
  <si>
    <t>SDER 18000111705 PSBZI, PSBMC, EMBELLECIENDO MI CO</t>
  </si>
  <si>
    <t>SDER 18000124651 PVMI 2019</t>
  </si>
  <si>
    <t>SDER 18000120785 ACONDICIONAMIENTO EL LINDERO (MIG</t>
  </si>
  <si>
    <t>BME 65505390917 INVERSIÓN CUENTA CASA DE LA CULTUR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</si>
</sst>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548</v>
      </c>
      <c r="B8" s="285" t="s">
        <v>548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548</v>
      </c>
      <c r="B8" s="287" t="s">
        <v>548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9" zoomScaleNormal="100" zoomScaleSheetLayoutView="100" workbookViewId="0">
      <selection activeCell="A93" sqref="A93:J9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574</v>
      </c>
      <c r="B8" s="223" t="s">
        <v>575</v>
      </c>
      <c r="C8" s="222">
        <v>820000</v>
      </c>
      <c r="D8" s="222">
        <v>820000</v>
      </c>
      <c r="E8" s="222">
        <v>0</v>
      </c>
      <c r="F8" s="222"/>
    </row>
    <row r="9" spans="1:6" x14ac:dyDescent="0.2">
      <c r="A9" s="223" t="s">
        <v>576</v>
      </c>
      <c r="B9" s="223" t="s">
        <v>577</v>
      </c>
      <c r="C9" s="222">
        <v>348276.64</v>
      </c>
      <c r="D9" s="222">
        <v>348276.64</v>
      </c>
      <c r="E9" s="222">
        <v>0</v>
      </c>
      <c r="F9" s="222"/>
    </row>
    <row r="10" spans="1:6" x14ac:dyDescent="0.2">
      <c r="A10" s="223" t="s">
        <v>578</v>
      </c>
      <c r="B10" s="223" t="s">
        <v>579</v>
      </c>
      <c r="C10" s="222">
        <v>2573129.1</v>
      </c>
      <c r="D10" s="222">
        <v>2573129.1</v>
      </c>
      <c r="E10" s="222">
        <v>0</v>
      </c>
      <c r="F10" s="222"/>
    </row>
    <row r="11" spans="1:6" x14ac:dyDescent="0.2">
      <c r="A11" s="223" t="s">
        <v>580</v>
      </c>
      <c r="B11" s="223" t="s">
        <v>581</v>
      </c>
      <c r="C11" s="222">
        <v>23623018.809999999</v>
      </c>
      <c r="D11" s="222">
        <v>28813288.59</v>
      </c>
      <c r="E11" s="222">
        <v>5190269.78</v>
      </c>
      <c r="F11" s="222"/>
    </row>
    <row r="12" spans="1:6" x14ac:dyDescent="0.2">
      <c r="A12" s="223" t="s">
        <v>582</v>
      </c>
      <c r="B12" s="223" t="s">
        <v>583</v>
      </c>
      <c r="C12" s="222">
        <v>1268336.08</v>
      </c>
      <c r="D12" s="222">
        <v>1268336.08</v>
      </c>
      <c r="E12" s="222">
        <v>0</v>
      </c>
      <c r="F12" s="222"/>
    </row>
    <row r="13" spans="1:6" x14ac:dyDescent="0.2">
      <c r="A13" s="223" t="s">
        <v>584</v>
      </c>
      <c r="B13" s="223" t="s">
        <v>585</v>
      </c>
      <c r="C13" s="222">
        <v>113700419.90000001</v>
      </c>
      <c r="D13" s="222">
        <v>130843308.92</v>
      </c>
      <c r="E13" s="222">
        <v>17142889.02</v>
      </c>
      <c r="F13" s="222"/>
    </row>
    <row r="14" spans="1:6" x14ac:dyDescent="0.2">
      <c r="A14" s="223" t="s">
        <v>586</v>
      </c>
      <c r="B14" s="223" t="s">
        <v>587</v>
      </c>
      <c r="C14" s="222">
        <v>0</v>
      </c>
      <c r="D14" s="222">
        <v>1161154.68</v>
      </c>
      <c r="E14" s="222">
        <v>1161154.68</v>
      </c>
      <c r="F14" s="222"/>
    </row>
    <row r="15" spans="1:6" x14ac:dyDescent="0.2">
      <c r="A15" s="223" t="s">
        <v>588</v>
      </c>
      <c r="B15" s="223" t="s">
        <v>579</v>
      </c>
      <c r="C15" s="222">
        <v>137000</v>
      </c>
      <c r="D15" s="222">
        <v>137000</v>
      </c>
      <c r="E15" s="222">
        <v>0</v>
      </c>
      <c r="F15" s="222"/>
    </row>
    <row r="16" spans="1:6" x14ac:dyDescent="0.2">
      <c r="A16" s="223" t="s">
        <v>589</v>
      </c>
      <c r="B16" s="223" t="s">
        <v>590</v>
      </c>
      <c r="C16" s="222">
        <v>0</v>
      </c>
      <c r="D16" s="222">
        <v>329396.98</v>
      </c>
      <c r="E16" s="222">
        <v>329396.98</v>
      </c>
      <c r="F16" s="222"/>
    </row>
    <row r="17" spans="1:6" x14ac:dyDescent="0.2">
      <c r="A17" s="223" t="s">
        <v>591</v>
      </c>
      <c r="B17" s="223" t="s">
        <v>592</v>
      </c>
      <c r="C17" s="222">
        <v>11100753.439999999</v>
      </c>
      <c r="D17" s="222">
        <v>11202102.52</v>
      </c>
      <c r="E17" s="222">
        <v>101349.08</v>
      </c>
      <c r="F17" s="222"/>
    </row>
    <row r="18" spans="1:6" x14ac:dyDescent="0.2">
      <c r="A18" s="223" t="s">
        <v>593</v>
      </c>
      <c r="B18" s="223" t="s">
        <v>587</v>
      </c>
      <c r="C18" s="222">
        <v>0</v>
      </c>
      <c r="D18" s="222">
        <v>373860.5</v>
      </c>
      <c r="E18" s="222">
        <v>373860.5</v>
      </c>
      <c r="F18" s="222"/>
    </row>
    <row r="19" spans="1:6" x14ac:dyDescent="0.2">
      <c r="A19" s="223"/>
      <c r="B19" s="223"/>
      <c r="C19" s="222"/>
      <c r="D19" s="222"/>
      <c r="E19" s="222"/>
      <c r="F19" s="222"/>
    </row>
    <row r="20" spans="1:6" x14ac:dyDescent="0.2">
      <c r="A20" s="62"/>
      <c r="B20" s="62" t="s">
        <v>320</v>
      </c>
      <c r="C20" s="244">
        <f>SUM(C8:C19)</f>
        <v>153570933.97</v>
      </c>
      <c r="D20" s="244">
        <f>SUM(D8:D19)</f>
        <v>177869854.00999999</v>
      </c>
      <c r="E20" s="244">
        <f>SUM(E8:E19)</f>
        <v>24298920.039999999</v>
      </c>
      <c r="F20" s="244"/>
    </row>
    <row r="21" spans="1:6" x14ac:dyDescent="0.2">
      <c r="A21" s="60"/>
      <c r="B21" s="60"/>
      <c r="C21" s="231"/>
      <c r="D21" s="231"/>
      <c r="E21" s="231"/>
      <c r="F21" s="60"/>
    </row>
    <row r="22" spans="1:6" x14ac:dyDescent="0.2">
      <c r="A22" s="60"/>
      <c r="B22" s="60"/>
      <c r="C22" s="231"/>
      <c r="D22" s="231"/>
      <c r="E22" s="231"/>
      <c r="F22" s="60"/>
    </row>
    <row r="23" spans="1:6" ht="11.25" customHeight="1" x14ac:dyDescent="0.2">
      <c r="A23" s="217" t="s">
        <v>319</v>
      </c>
      <c r="B23" s="60"/>
      <c r="C23" s="294"/>
      <c r="D23" s="294"/>
      <c r="E23" s="294"/>
      <c r="F23" s="270" t="s">
        <v>310</v>
      </c>
    </row>
    <row r="24" spans="1:6" ht="12.75" customHeight="1" x14ac:dyDescent="0.2">
      <c r="A24" s="281"/>
      <c r="B24" s="281"/>
      <c r="C24" s="229"/>
    </row>
    <row r="25" spans="1:6" ht="15" customHeight="1" x14ac:dyDescent="0.2">
      <c r="A25" s="228" t="s">
        <v>45</v>
      </c>
      <c r="B25" s="227" t="s">
        <v>46</v>
      </c>
      <c r="C25" s="293" t="s">
        <v>47</v>
      </c>
      <c r="D25" s="293" t="s">
        <v>48</v>
      </c>
      <c r="E25" s="293" t="s">
        <v>49</v>
      </c>
      <c r="F25" s="292" t="s">
        <v>309</v>
      </c>
    </row>
    <row r="26" spans="1:6" x14ac:dyDescent="0.2">
      <c r="A26" s="223" t="s">
        <v>594</v>
      </c>
      <c r="B26" s="264" t="s">
        <v>595</v>
      </c>
      <c r="C26" s="265">
        <v>136292.98000000001</v>
      </c>
      <c r="D26" s="265">
        <v>136292.98000000001</v>
      </c>
      <c r="E26" s="265">
        <v>0</v>
      </c>
      <c r="F26" s="264"/>
    </row>
    <row r="27" spans="1:6" x14ac:dyDescent="0.2">
      <c r="A27" s="223" t="s">
        <v>596</v>
      </c>
      <c r="B27" s="264" t="s">
        <v>597</v>
      </c>
      <c r="C27" s="265">
        <v>5465</v>
      </c>
      <c r="D27" s="265">
        <v>5465</v>
      </c>
      <c r="E27" s="265">
        <v>0</v>
      </c>
      <c r="F27" s="264"/>
    </row>
    <row r="28" spans="1:6" x14ac:dyDescent="0.2">
      <c r="A28" s="223" t="s">
        <v>598</v>
      </c>
      <c r="B28" s="264" t="s">
        <v>599</v>
      </c>
      <c r="C28" s="265">
        <v>904375.89</v>
      </c>
      <c r="D28" s="265">
        <v>963375.89</v>
      </c>
      <c r="E28" s="265">
        <v>59000</v>
      </c>
      <c r="F28" s="264"/>
    </row>
    <row r="29" spans="1:6" x14ac:dyDescent="0.2">
      <c r="A29" s="223" t="s">
        <v>600</v>
      </c>
      <c r="B29" s="264" t="s">
        <v>601</v>
      </c>
      <c r="C29" s="265">
        <v>13347</v>
      </c>
      <c r="D29" s="265">
        <v>13347</v>
      </c>
      <c r="E29" s="265">
        <v>0</v>
      </c>
      <c r="F29" s="264"/>
    </row>
    <row r="30" spans="1:6" x14ac:dyDescent="0.2">
      <c r="A30" s="223" t="s">
        <v>602</v>
      </c>
      <c r="B30" s="264" t="s">
        <v>603</v>
      </c>
      <c r="C30" s="265">
        <v>257152.63</v>
      </c>
      <c r="D30" s="265">
        <v>257152.63</v>
      </c>
      <c r="E30" s="265">
        <v>0</v>
      </c>
      <c r="F30" s="264"/>
    </row>
    <row r="31" spans="1:6" x14ac:dyDescent="0.2">
      <c r="A31" s="223" t="s">
        <v>604</v>
      </c>
      <c r="B31" s="264" t="s">
        <v>605</v>
      </c>
      <c r="C31" s="265">
        <v>606316.42000000004</v>
      </c>
      <c r="D31" s="265">
        <v>606316.42000000004</v>
      </c>
      <c r="E31" s="265">
        <v>0</v>
      </c>
      <c r="F31" s="264"/>
    </row>
    <row r="32" spans="1:6" x14ac:dyDescent="0.2">
      <c r="A32" s="223" t="s">
        <v>606</v>
      </c>
      <c r="B32" s="264" t="s">
        <v>607</v>
      </c>
      <c r="C32" s="265">
        <v>36605.99</v>
      </c>
      <c r="D32" s="265">
        <v>36605.99</v>
      </c>
      <c r="E32" s="265">
        <v>0</v>
      </c>
      <c r="F32" s="264"/>
    </row>
    <row r="33" spans="1:6" x14ac:dyDescent="0.2">
      <c r="A33" s="223" t="s">
        <v>608</v>
      </c>
      <c r="B33" s="264" t="s">
        <v>609</v>
      </c>
      <c r="C33" s="265">
        <v>1169</v>
      </c>
      <c r="D33" s="265">
        <v>1169</v>
      </c>
      <c r="E33" s="265">
        <v>0</v>
      </c>
      <c r="F33" s="264"/>
    </row>
    <row r="34" spans="1:6" x14ac:dyDescent="0.2">
      <c r="A34" s="223" t="s">
        <v>610</v>
      </c>
      <c r="B34" s="264" t="s">
        <v>611</v>
      </c>
      <c r="C34" s="265">
        <v>13950099.220000001</v>
      </c>
      <c r="D34" s="265">
        <v>15356916.220000001</v>
      </c>
      <c r="E34" s="265">
        <v>1406817</v>
      </c>
      <c r="F34" s="264"/>
    </row>
    <row r="35" spans="1:6" x14ac:dyDescent="0.2">
      <c r="A35" s="223" t="s">
        <v>612</v>
      </c>
      <c r="B35" s="264" t="s">
        <v>613</v>
      </c>
      <c r="C35" s="265">
        <v>23000</v>
      </c>
      <c r="D35" s="265">
        <v>23000</v>
      </c>
      <c r="E35" s="265">
        <v>0</v>
      </c>
      <c r="F35" s="264"/>
    </row>
    <row r="36" spans="1:6" x14ac:dyDescent="0.2">
      <c r="A36" s="223" t="s">
        <v>614</v>
      </c>
      <c r="B36" s="264" t="s">
        <v>615</v>
      </c>
      <c r="C36" s="265">
        <v>5000</v>
      </c>
      <c r="D36" s="265">
        <v>5000</v>
      </c>
      <c r="E36" s="265">
        <v>0</v>
      </c>
      <c r="F36" s="264"/>
    </row>
    <row r="37" spans="1:6" x14ac:dyDescent="0.2">
      <c r="A37" s="223" t="s">
        <v>616</v>
      </c>
      <c r="B37" s="264" t="s">
        <v>617</v>
      </c>
      <c r="C37" s="265">
        <v>39440</v>
      </c>
      <c r="D37" s="265">
        <v>39440</v>
      </c>
      <c r="E37" s="265">
        <v>0</v>
      </c>
      <c r="F37" s="264"/>
    </row>
    <row r="38" spans="1:6" x14ac:dyDescent="0.2">
      <c r="A38" s="223" t="s">
        <v>618</v>
      </c>
      <c r="B38" s="264" t="s">
        <v>619</v>
      </c>
      <c r="C38" s="265">
        <v>1320700</v>
      </c>
      <c r="D38" s="265">
        <v>1320700</v>
      </c>
      <c r="E38" s="265">
        <v>0</v>
      </c>
      <c r="F38" s="264"/>
    </row>
    <row r="39" spans="1:6" x14ac:dyDescent="0.2">
      <c r="A39" s="223" t="s">
        <v>620</v>
      </c>
      <c r="B39" s="264" t="s">
        <v>621</v>
      </c>
      <c r="C39" s="265">
        <v>1315157.04</v>
      </c>
      <c r="D39" s="265">
        <v>1315157.04</v>
      </c>
      <c r="E39" s="265">
        <v>0</v>
      </c>
      <c r="F39" s="264"/>
    </row>
    <row r="40" spans="1:6" x14ac:dyDescent="0.2">
      <c r="A40" s="223" t="s">
        <v>622</v>
      </c>
      <c r="B40" s="264" t="s">
        <v>623</v>
      </c>
      <c r="C40" s="265">
        <v>9353.01</v>
      </c>
      <c r="D40" s="265">
        <v>9353.01</v>
      </c>
      <c r="E40" s="265">
        <v>0</v>
      </c>
      <c r="F40" s="264"/>
    </row>
    <row r="41" spans="1:6" x14ac:dyDescent="0.2">
      <c r="A41" s="223" t="s">
        <v>624</v>
      </c>
      <c r="B41" s="264" t="s">
        <v>625</v>
      </c>
      <c r="C41" s="265">
        <v>190526.87</v>
      </c>
      <c r="D41" s="265">
        <v>190526.87</v>
      </c>
      <c r="E41" s="265">
        <v>0</v>
      </c>
      <c r="F41" s="264"/>
    </row>
    <row r="42" spans="1:6" x14ac:dyDescent="0.2">
      <c r="A42" s="223" t="s">
        <v>626</v>
      </c>
      <c r="B42" s="264" t="s">
        <v>627</v>
      </c>
      <c r="C42" s="265">
        <v>51830</v>
      </c>
      <c r="D42" s="265">
        <v>51830</v>
      </c>
      <c r="E42" s="265">
        <v>0</v>
      </c>
      <c r="F42" s="264"/>
    </row>
    <row r="43" spans="1:6" x14ac:dyDescent="0.2">
      <c r="A43" s="223" t="s">
        <v>628</v>
      </c>
      <c r="B43" s="264" t="s">
        <v>629</v>
      </c>
      <c r="C43" s="265">
        <v>42290</v>
      </c>
      <c r="D43" s="265">
        <v>42290</v>
      </c>
      <c r="E43" s="265">
        <v>0</v>
      </c>
      <c r="F43" s="264"/>
    </row>
    <row r="44" spans="1:6" x14ac:dyDescent="0.2">
      <c r="A44" s="223" t="s">
        <v>630</v>
      </c>
      <c r="B44" s="264" t="s">
        <v>631</v>
      </c>
      <c r="C44" s="265">
        <v>126791.19</v>
      </c>
      <c r="D44" s="265">
        <v>126791.19</v>
      </c>
      <c r="E44" s="265">
        <v>0</v>
      </c>
      <c r="F44" s="264"/>
    </row>
    <row r="45" spans="1:6" x14ac:dyDescent="0.2">
      <c r="A45" s="223" t="s">
        <v>632</v>
      </c>
      <c r="B45" s="264" t="s">
        <v>633</v>
      </c>
      <c r="C45" s="265">
        <v>226834.54</v>
      </c>
      <c r="D45" s="265">
        <v>226834.54</v>
      </c>
      <c r="E45" s="265">
        <v>0</v>
      </c>
      <c r="F45" s="264"/>
    </row>
    <row r="46" spans="1:6" x14ac:dyDescent="0.2">
      <c r="A46" s="223" t="s">
        <v>634</v>
      </c>
      <c r="B46" s="264" t="s">
        <v>635</v>
      </c>
      <c r="C46" s="265">
        <v>7900</v>
      </c>
      <c r="D46" s="265">
        <v>7900</v>
      </c>
      <c r="E46" s="265">
        <v>0</v>
      </c>
      <c r="F46" s="264"/>
    </row>
    <row r="47" spans="1:6" x14ac:dyDescent="0.2">
      <c r="A47" s="223" t="s">
        <v>636</v>
      </c>
      <c r="B47" s="264" t="s">
        <v>637</v>
      </c>
      <c r="C47" s="265">
        <v>0</v>
      </c>
      <c r="D47" s="265">
        <v>70876</v>
      </c>
      <c r="E47" s="265">
        <v>70876</v>
      </c>
      <c r="F47" s="264"/>
    </row>
    <row r="48" spans="1:6" x14ac:dyDescent="0.2">
      <c r="A48" s="223"/>
      <c r="B48" s="264"/>
      <c r="C48" s="265"/>
      <c r="D48" s="265"/>
      <c r="E48" s="265"/>
      <c r="F48" s="264"/>
    </row>
    <row r="49" spans="1:8" x14ac:dyDescent="0.2">
      <c r="A49" s="62"/>
      <c r="B49" s="62" t="s">
        <v>318</v>
      </c>
      <c r="C49" s="244">
        <f>SUM(C26:C48)</f>
        <v>19269646.780000005</v>
      </c>
      <c r="D49" s="244">
        <f>SUM(D26:D48)</f>
        <v>20806339.780000001</v>
      </c>
      <c r="E49" s="244">
        <f>SUM(E26:E48)</f>
        <v>1536693</v>
      </c>
      <c r="F49" s="244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x14ac:dyDescent="0.2">
      <c r="A51" s="59"/>
      <c r="B51" s="59"/>
      <c r="C51" s="11"/>
      <c r="D51" s="11"/>
      <c r="E51" s="11"/>
      <c r="F51" s="11"/>
    </row>
    <row r="52" spans="1:8" s="8" customFormat="1" ht="11.25" customHeight="1" x14ac:dyDescent="0.2">
      <c r="A52" s="217" t="s">
        <v>317</v>
      </c>
      <c r="B52" s="217"/>
      <c r="C52" s="294"/>
      <c r="D52" s="294"/>
      <c r="E52" s="294"/>
      <c r="G52" s="270" t="s">
        <v>310</v>
      </c>
    </row>
    <row r="53" spans="1:8" s="8" customFormat="1" x14ac:dyDescent="0.2">
      <c r="A53" s="281"/>
      <c r="B53" s="281"/>
      <c r="C53" s="229"/>
      <c r="D53" s="7"/>
      <c r="E53" s="7"/>
      <c r="F53" s="89"/>
    </row>
    <row r="54" spans="1:8" s="8" customFormat="1" ht="27.95" customHeight="1" x14ac:dyDescent="0.2">
      <c r="A54" s="228" t="s">
        <v>45</v>
      </c>
      <c r="B54" s="227" t="s">
        <v>46</v>
      </c>
      <c r="C54" s="293" t="s">
        <v>47</v>
      </c>
      <c r="D54" s="293" t="s">
        <v>48</v>
      </c>
      <c r="E54" s="293" t="s">
        <v>49</v>
      </c>
      <c r="F54" s="292" t="s">
        <v>309</v>
      </c>
      <c r="G54" s="292" t="s">
        <v>308</v>
      </c>
      <c r="H54" s="292" t="s">
        <v>307</v>
      </c>
    </row>
    <row r="55" spans="1:8" s="8" customFormat="1" x14ac:dyDescent="0.2">
      <c r="A55" s="223" t="s">
        <v>548</v>
      </c>
      <c r="B55" s="264" t="s">
        <v>548</v>
      </c>
      <c r="C55" s="222"/>
      <c r="D55" s="265"/>
      <c r="E55" s="265"/>
      <c r="F55" s="264"/>
      <c r="G55" s="264"/>
      <c r="H55" s="264"/>
    </row>
    <row r="56" spans="1:8" s="8" customFormat="1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s="8" customFormat="1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s="8" customFormat="1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s="8" customFormat="1" x14ac:dyDescent="0.2">
      <c r="A59" s="62"/>
      <c r="B59" s="62" t="s">
        <v>316</v>
      </c>
      <c r="C59" s="244">
        <f>SUM(C55:C58)</f>
        <v>0</v>
      </c>
      <c r="D59" s="244">
        <f>SUM(D55:D58)</f>
        <v>0</v>
      </c>
      <c r="E59" s="244">
        <f>SUM(E55:E58)</f>
        <v>0</v>
      </c>
      <c r="F59" s="244"/>
      <c r="G59" s="244"/>
      <c r="H59" s="244"/>
    </row>
    <row r="60" spans="1:8" s="8" customFormat="1" x14ac:dyDescent="0.2">
      <c r="A60" s="15"/>
      <c r="B60" s="15"/>
      <c r="C60" s="16"/>
      <c r="D60" s="16"/>
      <c r="E60" s="16"/>
      <c r="F60" s="11"/>
    </row>
    <row r="62" spans="1:8" x14ac:dyDescent="0.2">
      <c r="A62" s="217" t="s">
        <v>315</v>
      </c>
      <c r="B62" s="217"/>
      <c r="C62" s="294"/>
      <c r="D62" s="294"/>
      <c r="E62" s="294"/>
      <c r="G62" s="270" t="s">
        <v>310</v>
      </c>
    </row>
    <row r="63" spans="1:8" x14ac:dyDescent="0.2">
      <c r="A63" s="281"/>
      <c r="B63" s="281"/>
      <c r="C63" s="229"/>
      <c r="H63" s="7"/>
    </row>
    <row r="64" spans="1:8" ht="27.95" customHeight="1" x14ac:dyDescent="0.2">
      <c r="A64" s="228" t="s">
        <v>45</v>
      </c>
      <c r="B64" s="227" t="s">
        <v>46</v>
      </c>
      <c r="C64" s="293" t="s">
        <v>47</v>
      </c>
      <c r="D64" s="293" t="s">
        <v>48</v>
      </c>
      <c r="E64" s="293" t="s">
        <v>49</v>
      </c>
      <c r="F64" s="292" t="s">
        <v>309</v>
      </c>
      <c r="G64" s="292" t="s">
        <v>308</v>
      </c>
      <c r="H64" s="292" t="s">
        <v>307</v>
      </c>
    </row>
    <row r="65" spans="1:8" x14ac:dyDescent="0.2">
      <c r="A65" s="223" t="s">
        <v>548</v>
      </c>
      <c r="B65" s="264" t="s">
        <v>548</v>
      </c>
      <c r="C65" s="222"/>
      <c r="D65" s="265"/>
      <c r="E65" s="265"/>
      <c r="F65" s="264"/>
      <c r="G65" s="264"/>
      <c r="H65" s="264"/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62"/>
      <c r="B69" s="62" t="s">
        <v>314</v>
      </c>
      <c r="C69" s="244">
        <f>SUM(C65:C68)</f>
        <v>0</v>
      </c>
      <c r="D69" s="244">
        <f>SUM(D65:D68)</f>
        <v>0</v>
      </c>
      <c r="E69" s="244">
        <f>SUM(E65:E68)</f>
        <v>0</v>
      </c>
      <c r="F69" s="244"/>
      <c r="G69" s="244"/>
      <c r="H69" s="244"/>
    </row>
    <row r="72" spans="1:8" x14ac:dyDescent="0.2">
      <c r="A72" s="217" t="s">
        <v>313</v>
      </c>
      <c r="B72" s="217"/>
      <c r="C72" s="294"/>
      <c r="D72" s="294"/>
      <c r="E72" s="294"/>
      <c r="G72" s="270" t="s">
        <v>310</v>
      </c>
    </row>
    <row r="73" spans="1:8" x14ac:dyDescent="0.2">
      <c r="A73" s="281"/>
      <c r="B73" s="281"/>
      <c r="C73" s="229"/>
    </row>
    <row r="74" spans="1:8" ht="27.95" customHeight="1" x14ac:dyDescent="0.2">
      <c r="A74" s="228" t="s">
        <v>45</v>
      </c>
      <c r="B74" s="227" t="s">
        <v>46</v>
      </c>
      <c r="C74" s="293" t="s">
        <v>47</v>
      </c>
      <c r="D74" s="293" t="s">
        <v>48</v>
      </c>
      <c r="E74" s="293" t="s">
        <v>49</v>
      </c>
      <c r="F74" s="292" t="s">
        <v>309</v>
      </c>
      <c r="G74" s="292" t="s">
        <v>308</v>
      </c>
      <c r="H74" s="292" t="s">
        <v>307</v>
      </c>
    </row>
    <row r="75" spans="1:8" x14ac:dyDescent="0.2">
      <c r="A75" s="223" t="s">
        <v>638</v>
      </c>
      <c r="B75" s="264" t="s">
        <v>595</v>
      </c>
      <c r="C75" s="222">
        <v>-51704.87</v>
      </c>
      <c r="D75" s="265">
        <v>-51704.87</v>
      </c>
      <c r="E75" s="265">
        <v>0</v>
      </c>
      <c r="F75" s="264"/>
      <c r="G75" s="264"/>
      <c r="H75" s="264"/>
    </row>
    <row r="76" spans="1:8" x14ac:dyDescent="0.2">
      <c r="A76" s="223" t="s">
        <v>639</v>
      </c>
      <c r="B76" s="264" t="s">
        <v>597</v>
      </c>
      <c r="C76" s="222">
        <v>-3279</v>
      </c>
      <c r="D76" s="265">
        <v>-3279</v>
      </c>
      <c r="E76" s="265">
        <v>0</v>
      </c>
      <c r="F76" s="264"/>
      <c r="G76" s="264"/>
      <c r="H76" s="264"/>
    </row>
    <row r="77" spans="1:8" x14ac:dyDescent="0.2">
      <c r="A77" s="223" t="s">
        <v>640</v>
      </c>
      <c r="B77" s="264" t="s">
        <v>599</v>
      </c>
      <c r="C77" s="222">
        <v>-594691.03</v>
      </c>
      <c r="D77" s="265">
        <v>-594691.03</v>
      </c>
      <c r="E77" s="265">
        <v>0</v>
      </c>
      <c r="F77" s="264"/>
      <c r="G77" s="264"/>
      <c r="H77" s="264"/>
    </row>
    <row r="78" spans="1:8" x14ac:dyDescent="0.2">
      <c r="A78" s="223" t="s">
        <v>641</v>
      </c>
      <c r="B78" s="264" t="s">
        <v>601</v>
      </c>
      <c r="C78" s="222">
        <v>-5319.4</v>
      </c>
      <c r="D78" s="265">
        <v>-5319.4</v>
      </c>
      <c r="E78" s="265">
        <v>0</v>
      </c>
      <c r="F78" s="264"/>
      <c r="G78" s="264"/>
      <c r="H78" s="264"/>
    </row>
    <row r="79" spans="1:8" x14ac:dyDescent="0.2">
      <c r="A79" s="223" t="s">
        <v>642</v>
      </c>
      <c r="B79" s="264" t="s">
        <v>603</v>
      </c>
      <c r="C79" s="222">
        <v>-40083.81</v>
      </c>
      <c r="D79" s="265">
        <v>-40083.81</v>
      </c>
      <c r="E79" s="265">
        <v>0</v>
      </c>
      <c r="F79" s="264"/>
      <c r="G79" s="264"/>
      <c r="H79" s="264"/>
    </row>
    <row r="80" spans="1:8" x14ac:dyDescent="0.2">
      <c r="A80" s="223" t="s">
        <v>643</v>
      </c>
      <c r="B80" s="264" t="s">
        <v>605</v>
      </c>
      <c r="C80" s="222">
        <v>-79571.960000000006</v>
      </c>
      <c r="D80" s="265">
        <v>-79571.960000000006</v>
      </c>
      <c r="E80" s="265">
        <v>0</v>
      </c>
      <c r="F80" s="264"/>
      <c r="G80" s="264"/>
      <c r="H80" s="264"/>
    </row>
    <row r="81" spans="1:8" x14ac:dyDescent="0.2">
      <c r="A81" s="223" t="s">
        <v>644</v>
      </c>
      <c r="B81" s="264" t="s">
        <v>607</v>
      </c>
      <c r="C81" s="222">
        <v>-17530.830000000002</v>
      </c>
      <c r="D81" s="265">
        <v>-17530.830000000002</v>
      </c>
      <c r="E81" s="265">
        <v>0</v>
      </c>
      <c r="F81" s="264"/>
      <c r="G81" s="264"/>
      <c r="H81" s="264"/>
    </row>
    <row r="82" spans="1:8" x14ac:dyDescent="0.2">
      <c r="A82" s="223" t="s">
        <v>645</v>
      </c>
      <c r="B82" s="264" t="s">
        <v>609</v>
      </c>
      <c r="C82" s="222">
        <v>-48.71</v>
      </c>
      <c r="D82" s="265">
        <v>-48.71</v>
      </c>
      <c r="E82" s="265">
        <v>0</v>
      </c>
      <c r="F82" s="264"/>
      <c r="G82" s="264"/>
      <c r="H82" s="264"/>
    </row>
    <row r="83" spans="1:8" x14ac:dyDescent="0.2">
      <c r="A83" s="223" t="s">
        <v>646</v>
      </c>
      <c r="B83" s="264" t="s">
        <v>611</v>
      </c>
      <c r="C83" s="222">
        <v>-8194895.9800000004</v>
      </c>
      <c r="D83" s="265">
        <v>-8194895.9800000004</v>
      </c>
      <c r="E83" s="265">
        <v>0</v>
      </c>
      <c r="F83" s="264"/>
      <c r="G83" s="264"/>
      <c r="H83" s="264"/>
    </row>
    <row r="84" spans="1:8" x14ac:dyDescent="0.2">
      <c r="A84" s="223" t="s">
        <v>647</v>
      </c>
      <c r="B84" s="264" t="s">
        <v>613</v>
      </c>
      <c r="C84" s="222">
        <v>-23000</v>
      </c>
      <c r="D84" s="265">
        <v>-23000</v>
      </c>
      <c r="E84" s="265">
        <v>0</v>
      </c>
      <c r="F84" s="264"/>
      <c r="G84" s="264"/>
      <c r="H84" s="264"/>
    </row>
    <row r="85" spans="1:8" x14ac:dyDescent="0.2">
      <c r="A85" s="223" t="s">
        <v>648</v>
      </c>
      <c r="B85" s="264" t="s">
        <v>615</v>
      </c>
      <c r="C85" s="222">
        <v>-5000</v>
      </c>
      <c r="D85" s="265">
        <v>-5000</v>
      </c>
      <c r="E85" s="265">
        <v>0</v>
      </c>
      <c r="F85" s="264"/>
      <c r="G85" s="264"/>
      <c r="H85" s="264"/>
    </row>
    <row r="86" spans="1:8" x14ac:dyDescent="0.2">
      <c r="A86" s="223" t="s">
        <v>649</v>
      </c>
      <c r="B86" s="264" t="s">
        <v>619</v>
      </c>
      <c r="C86" s="222">
        <v>-1237643.75</v>
      </c>
      <c r="D86" s="265">
        <v>-1237643.75</v>
      </c>
      <c r="E86" s="265">
        <v>0</v>
      </c>
      <c r="F86" s="264"/>
      <c r="G86" s="264"/>
      <c r="H86" s="264"/>
    </row>
    <row r="87" spans="1:8" x14ac:dyDescent="0.2">
      <c r="A87" s="223" t="s">
        <v>650</v>
      </c>
      <c r="B87" s="264" t="s">
        <v>621</v>
      </c>
      <c r="C87" s="222">
        <v>-1309221.17</v>
      </c>
      <c r="D87" s="265">
        <v>-1309221.17</v>
      </c>
      <c r="E87" s="265">
        <v>0</v>
      </c>
      <c r="F87" s="264"/>
      <c r="G87" s="264"/>
      <c r="H87" s="264"/>
    </row>
    <row r="88" spans="1:8" x14ac:dyDescent="0.2">
      <c r="A88" s="223" t="s">
        <v>651</v>
      </c>
      <c r="B88" s="264" t="s">
        <v>623</v>
      </c>
      <c r="C88" s="222">
        <v>-2383.73</v>
      </c>
      <c r="D88" s="265">
        <v>-2383.73</v>
      </c>
      <c r="E88" s="265">
        <v>0</v>
      </c>
      <c r="F88" s="264"/>
      <c r="G88" s="264"/>
      <c r="H88" s="264"/>
    </row>
    <row r="89" spans="1:8" x14ac:dyDescent="0.2">
      <c r="A89" s="223" t="s">
        <v>652</v>
      </c>
      <c r="B89" s="264" t="s">
        <v>625</v>
      </c>
      <c r="C89" s="222">
        <v>-75957.31</v>
      </c>
      <c r="D89" s="265">
        <v>-75957.31</v>
      </c>
      <c r="E89" s="265">
        <v>0</v>
      </c>
      <c r="F89" s="264"/>
      <c r="G89" s="264"/>
      <c r="H89" s="264"/>
    </row>
    <row r="90" spans="1:8" x14ac:dyDescent="0.2">
      <c r="A90" s="223" t="s">
        <v>653</v>
      </c>
      <c r="B90" s="264" t="s">
        <v>627</v>
      </c>
      <c r="C90" s="222">
        <v>-16153.58</v>
      </c>
      <c r="D90" s="265">
        <v>-16153.58</v>
      </c>
      <c r="E90" s="265">
        <v>0</v>
      </c>
      <c r="F90" s="264"/>
      <c r="G90" s="264"/>
      <c r="H90" s="264"/>
    </row>
    <row r="91" spans="1:8" x14ac:dyDescent="0.2">
      <c r="A91" s="223" t="s">
        <v>654</v>
      </c>
      <c r="B91" s="264" t="s">
        <v>629</v>
      </c>
      <c r="C91" s="222">
        <v>-8615.8799999999992</v>
      </c>
      <c r="D91" s="265">
        <v>-8615.8799999999992</v>
      </c>
      <c r="E91" s="265">
        <v>0</v>
      </c>
      <c r="F91" s="264"/>
      <c r="G91" s="264"/>
      <c r="H91" s="264"/>
    </row>
    <row r="92" spans="1:8" x14ac:dyDescent="0.2">
      <c r="A92" s="223" t="s">
        <v>655</v>
      </c>
      <c r="B92" s="264" t="s">
        <v>631</v>
      </c>
      <c r="C92" s="222">
        <v>-108453.89</v>
      </c>
      <c r="D92" s="265">
        <v>-108453.89</v>
      </c>
      <c r="E92" s="265">
        <v>0</v>
      </c>
      <c r="F92" s="264"/>
      <c r="G92" s="264"/>
      <c r="H92" s="264"/>
    </row>
    <row r="93" spans="1:8" x14ac:dyDescent="0.2">
      <c r="A93" s="223" t="s">
        <v>656</v>
      </c>
      <c r="B93" s="264" t="s">
        <v>633</v>
      </c>
      <c r="C93" s="222">
        <v>-35709.08</v>
      </c>
      <c r="D93" s="265">
        <v>-35709.08</v>
      </c>
      <c r="E93" s="265">
        <v>0</v>
      </c>
      <c r="F93" s="264"/>
      <c r="G93" s="264"/>
      <c r="H93" s="264"/>
    </row>
    <row r="94" spans="1:8" x14ac:dyDescent="0.2">
      <c r="A94" s="223"/>
      <c r="B94" s="264"/>
      <c r="C94" s="222"/>
      <c r="D94" s="265"/>
      <c r="E94" s="265"/>
      <c r="F94" s="264"/>
      <c r="G94" s="264"/>
      <c r="H94" s="264"/>
    </row>
    <row r="95" spans="1:8" x14ac:dyDescent="0.2">
      <c r="A95" s="62"/>
      <c r="B95" s="62" t="s">
        <v>312</v>
      </c>
      <c r="C95" s="244">
        <f>SUM(C75:C94)</f>
        <v>-11809263.980000002</v>
      </c>
      <c r="D95" s="244">
        <f>SUM(D75:D94)</f>
        <v>-11809263.980000002</v>
      </c>
      <c r="E95" s="244">
        <f>SUM(E75:E94)</f>
        <v>0</v>
      </c>
      <c r="F95" s="244"/>
      <c r="G95" s="244"/>
      <c r="H95" s="244"/>
    </row>
    <row r="98" spans="1:8" x14ac:dyDescent="0.2">
      <c r="A98" s="217" t="s">
        <v>311</v>
      </c>
      <c r="B98" s="217"/>
      <c r="C98" s="294"/>
      <c r="D98" s="294"/>
      <c r="E98" s="294"/>
      <c r="G98" s="270" t="s">
        <v>310</v>
      </c>
    </row>
    <row r="99" spans="1:8" x14ac:dyDescent="0.2">
      <c r="A99" s="281"/>
      <c r="B99" s="281"/>
      <c r="C99" s="229"/>
    </row>
    <row r="100" spans="1:8" ht="27.95" customHeight="1" x14ac:dyDescent="0.2">
      <c r="A100" s="228" t="s">
        <v>45</v>
      </c>
      <c r="B100" s="227" t="s">
        <v>46</v>
      </c>
      <c r="C100" s="293" t="s">
        <v>47</v>
      </c>
      <c r="D100" s="293" t="s">
        <v>48</v>
      </c>
      <c r="E100" s="293" t="s">
        <v>49</v>
      </c>
      <c r="F100" s="292" t="s">
        <v>309</v>
      </c>
      <c r="G100" s="292" t="s">
        <v>308</v>
      </c>
      <c r="H100" s="292" t="s">
        <v>307</v>
      </c>
    </row>
    <row r="101" spans="1:8" x14ac:dyDescent="0.2">
      <c r="A101" s="223" t="s">
        <v>548</v>
      </c>
      <c r="B101" s="264" t="s">
        <v>548</v>
      </c>
      <c r="C101" s="222"/>
      <c r="D101" s="265"/>
      <c r="E101" s="265"/>
      <c r="F101" s="264"/>
      <c r="G101" s="264"/>
      <c r="H101" s="264"/>
    </row>
    <row r="102" spans="1:8" x14ac:dyDescent="0.2">
      <c r="A102" s="223"/>
      <c r="B102" s="264"/>
      <c r="C102" s="222"/>
      <c r="D102" s="265"/>
      <c r="E102" s="265"/>
      <c r="F102" s="264"/>
      <c r="G102" s="264"/>
      <c r="H102" s="264"/>
    </row>
    <row r="103" spans="1:8" x14ac:dyDescent="0.2">
      <c r="A103" s="223"/>
      <c r="B103" s="264"/>
      <c r="C103" s="222"/>
      <c r="D103" s="265"/>
      <c r="E103" s="265"/>
      <c r="F103" s="264"/>
      <c r="G103" s="264"/>
      <c r="H103" s="264"/>
    </row>
    <row r="104" spans="1:8" x14ac:dyDescent="0.2">
      <c r="A104" s="223"/>
      <c r="B104" s="264"/>
      <c r="C104" s="222"/>
      <c r="D104" s="265"/>
      <c r="E104" s="265"/>
      <c r="F104" s="264"/>
      <c r="G104" s="264"/>
      <c r="H104" s="264"/>
    </row>
    <row r="105" spans="1:8" x14ac:dyDescent="0.2">
      <c r="A105" s="62"/>
      <c r="B105" s="62" t="s">
        <v>306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/>
      <c r="G105" s="244"/>
      <c r="H105" s="244"/>
    </row>
  </sheetData>
  <dataValidations count="8">
    <dataValidation allowBlank="1" showInputMessage="1" showErrorMessage="1" prompt="Importe final del periodo que corresponde la información financiera trimestral que se presenta." sqref="D7 D25 D54 D64 D74 D100"/>
    <dataValidation allowBlank="1" showInputMessage="1" showErrorMessage="1" prompt="Saldo al 31 de diciembre del año anterior del ejercio que se presenta." sqref="C7 C25 C54 C64 C74 C100"/>
    <dataValidation allowBlank="1" showInputMessage="1" showErrorMessage="1" prompt="Corresponde al número de la cuenta de acuerdo al Plan de Cuentas emitido por el CONAC (DOF 23/12/2015)." sqref="A7 A25 A54 A64 A74 A100"/>
    <dataValidation allowBlank="1" showInputMessage="1" showErrorMessage="1" prompt="Indicar la tasa de aplicación." sqref="H54 H64 H74 H100"/>
    <dataValidation allowBlank="1" showInputMessage="1" showErrorMessage="1" prompt="Indicar el método de depreciación." sqref="G54 G64 G74 G100"/>
    <dataValidation allowBlank="1" showInputMessage="1" showErrorMessage="1" prompt="Corresponde al nombre o descripción de la cuenta de acuerdo al Plan de Cuentas emitido por el CONAC." sqref="B7 B25 B54 B64 B74 B100"/>
    <dataValidation allowBlank="1" showInputMessage="1" showErrorMessage="1" prompt="Diferencia entre el saldo final y el inicial presentados." sqref="E7 E25 E54 E64 E74 E100"/>
    <dataValidation allowBlank="1" showInputMessage="1" showErrorMessage="1" prompt="Criterio para la aplicación de depreciación: anual, mensual, trimestral, etc." sqref="F7 F25 F100 F64 F74 F5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657</v>
      </c>
      <c r="C8" s="222">
        <v>0</v>
      </c>
      <c r="D8" s="304">
        <v>84000</v>
      </c>
      <c r="E8" s="304">
        <v>84000</v>
      </c>
      <c r="F8" s="303"/>
    </row>
    <row r="9" spans="1:6" x14ac:dyDescent="0.2">
      <c r="A9" s="285">
        <v>125415971</v>
      </c>
      <c r="B9" s="285" t="s">
        <v>658</v>
      </c>
      <c r="C9" s="222">
        <v>359935.5</v>
      </c>
      <c r="D9" s="304">
        <v>359935.5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359935.5</v>
      </c>
      <c r="D13" s="244">
        <f>SUM(D8:D12)</f>
        <v>443935.5</v>
      </c>
      <c r="E13" s="244">
        <f>SUM(E8:E12)</f>
        <v>84000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659</v>
      </c>
      <c r="B19" s="285" t="s">
        <v>660</v>
      </c>
      <c r="C19" s="222">
        <v>-142063.01999999999</v>
      </c>
      <c r="D19" s="222">
        <v>-142063.01999999999</v>
      </c>
      <c r="E19" s="222">
        <v>0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-142063.01999999999</v>
      </c>
      <c r="D22" s="244">
        <f>SUM(D19:D21)</f>
        <v>-142063.01999999999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>
        <v>127106311</v>
      </c>
      <c r="B28" s="285" t="s">
        <v>661</v>
      </c>
      <c r="C28" s="222">
        <v>3052968.14</v>
      </c>
      <c r="D28" s="304">
        <v>3396274.61</v>
      </c>
      <c r="E28" s="304">
        <v>343306.47</v>
      </c>
      <c r="F28" s="303"/>
    </row>
    <row r="29" spans="1:6" x14ac:dyDescent="0.2">
      <c r="A29" s="285">
        <v>127900001</v>
      </c>
      <c r="B29" s="285" t="s">
        <v>662</v>
      </c>
      <c r="C29" s="222">
        <v>-2665748.36</v>
      </c>
      <c r="D29" s="304">
        <v>-2665748.36</v>
      </c>
      <c r="E29" s="304">
        <v>0</v>
      </c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387219.78000000026</v>
      </c>
      <c r="D34" s="301">
        <f>SUM(D28:D33)</f>
        <v>730526.25</v>
      </c>
      <c r="E34" s="301">
        <f>SUM(E28:E33)</f>
        <v>343306.47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548</v>
      </c>
      <c r="B6" s="18" t="s">
        <v>548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90" workbookViewId="0">
      <selection activeCell="A21" sqref="A21:J2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519</v>
      </c>
      <c r="B8" s="223" t="s">
        <v>520</v>
      </c>
      <c r="C8" s="222">
        <v>-141.75</v>
      </c>
      <c r="D8" s="247"/>
      <c r="E8" s="222"/>
    </row>
    <row r="9" spans="1:6" ht="11.25" customHeight="1" x14ac:dyDescent="0.2">
      <c r="A9" s="223" t="s">
        <v>521</v>
      </c>
      <c r="B9" s="223" t="s">
        <v>522</v>
      </c>
      <c r="C9" s="222">
        <v>10911798.359999999</v>
      </c>
      <c r="D9" s="247"/>
      <c r="E9" s="222"/>
    </row>
    <row r="10" spans="1:6" ht="11.25" customHeight="1" x14ac:dyDescent="0.2">
      <c r="A10" s="223" t="s">
        <v>523</v>
      </c>
      <c r="B10" s="223" t="s">
        <v>524</v>
      </c>
      <c r="C10" s="222">
        <v>-12430.26</v>
      </c>
      <c r="D10" s="247"/>
      <c r="E10" s="222"/>
    </row>
    <row r="11" spans="1:6" ht="11.25" customHeight="1" x14ac:dyDescent="0.2">
      <c r="A11" s="223" t="s">
        <v>525</v>
      </c>
      <c r="B11" s="223" t="s">
        <v>526</v>
      </c>
      <c r="C11" s="222">
        <v>-1466.88</v>
      </c>
      <c r="D11" s="247"/>
      <c r="E11" s="222"/>
    </row>
    <row r="12" spans="1:6" ht="11.25" customHeight="1" x14ac:dyDescent="0.2">
      <c r="A12" s="223" t="s">
        <v>527</v>
      </c>
      <c r="B12" s="223" t="s">
        <v>528</v>
      </c>
      <c r="C12" s="222">
        <v>2341992.09</v>
      </c>
      <c r="D12" s="247"/>
      <c r="E12" s="222"/>
    </row>
    <row r="13" spans="1:6" ht="11.25" customHeight="1" x14ac:dyDescent="0.2">
      <c r="A13" s="223" t="s">
        <v>529</v>
      </c>
      <c r="B13" s="223" t="s">
        <v>530</v>
      </c>
      <c r="C13" s="222">
        <v>-556.45000000000005</v>
      </c>
      <c r="D13" s="247"/>
      <c r="E13" s="222"/>
    </row>
    <row r="14" spans="1:6" ht="11.25" customHeight="1" x14ac:dyDescent="0.2">
      <c r="A14" s="223" t="s">
        <v>531</v>
      </c>
      <c r="B14" s="223" t="s">
        <v>532</v>
      </c>
      <c r="C14" s="222">
        <v>-520.92999999999995</v>
      </c>
      <c r="D14" s="247"/>
      <c r="E14" s="222"/>
    </row>
    <row r="15" spans="1:6" ht="11.25" customHeight="1" x14ac:dyDescent="0.2">
      <c r="A15" s="223" t="s">
        <v>533</v>
      </c>
      <c r="B15" s="223" t="s">
        <v>534</v>
      </c>
      <c r="C15" s="222">
        <v>-3193.3</v>
      </c>
      <c r="D15" s="247"/>
      <c r="E15" s="222"/>
    </row>
    <row r="16" spans="1:6" ht="11.25" customHeight="1" x14ac:dyDescent="0.2">
      <c r="A16" s="223" t="s">
        <v>535</v>
      </c>
      <c r="B16" s="223" t="s">
        <v>536</v>
      </c>
      <c r="C16" s="222">
        <v>48198.22</v>
      </c>
      <c r="D16" s="247"/>
      <c r="E16" s="222"/>
    </row>
    <row r="17" spans="1:6" ht="11.25" customHeight="1" x14ac:dyDescent="0.2">
      <c r="A17" s="223" t="s">
        <v>537</v>
      </c>
      <c r="B17" s="223" t="s">
        <v>538</v>
      </c>
      <c r="C17" s="222">
        <v>-8779.14</v>
      </c>
      <c r="D17" s="247"/>
      <c r="E17" s="222"/>
    </row>
    <row r="18" spans="1:6" x14ac:dyDescent="0.2">
      <c r="A18" s="223" t="s">
        <v>539</v>
      </c>
      <c r="B18" s="223" t="s">
        <v>540</v>
      </c>
      <c r="C18" s="222">
        <v>-1230.23</v>
      </c>
      <c r="D18" s="247"/>
      <c r="E18" s="222"/>
    </row>
    <row r="19" spans="1:6" x14ac:dyDescent="0.2">
      <c r="A19" s="223" t="s">
        <v>541</v>
      </c>
      <c r="B19" s="223" t="s">
        <v>542</v>
      </c>
      <c r="C19" s="222">
        <v>4852.3500000000004</v>
      </c>
      <c r="D19" s="247"/>
      <c r="E19" s="222"/>
    </row>
    <row r="20" spans="1:6" x14ac:dyDescent="0.2">
      <c r="A20" s="223" t="s">
        <v>543</v>
      </c>
      <c r="B20" s="223" t="s">
        <v>544</v>
      </c>
      <c r="C20" s="222">
        <v>-165.28</v>
      </c>
      <c r="D20" s="247"/>
      <c r="E20" s="222"/>
    </row>
    <row r="21" spans="1:6" x14ac:dyDescent="0.2">
      <c r="A21" s="223" t="s">
        <v>545</v>
      </c>
      <c r="B21" s="223" t="s">
        <v>546</v>
      </c>
      <c r="C21" s="222">
        <v>-737.27</v>
      </c>
      <c r="D21" s="247"/>
      <c r="E21" s="222"/>
    </row>
    <row r="22" spans="1:6" x14ac:dyDescent="0.2">
      <c r="A22" s="223"/>
      <c r="B22" s="223"/>
      <c r="C22" s="222"/>
      <c r="D22" s="247"/>
      <c r="E22" s="222"/>
    </row>
    <row r="23" spans="1:6" x14ac:dyDescent="0.2">
      <c r="A23" s="248"/>
      <c r="B23" s="248"/>
      <c r="C23" s="246"/>
      <c r="D23" s="247"/>
      <c r="E23" s="246"/>
    </row>
    <row r="24" spans="1:6" x14ac:dyDescent="0.2">
      <c r="A24" s="245"/>
      <c r="B24" s="245" t="s">
        <v>251</v>
      </c>
      <c r="C24" s="232">
        <f>SUM(C8:C23)</f>
        <v>13277619.529999999</v>
      </c>
      <c r="D24" s="244"/>
      <c r="E24" s="232"/>
    </row>
    <row r="25" spans="1:6" x14ac:dyDescent="0.2">
      <c r="A25" s="243"/>
      <c r="B25" s="243"/>
      <c r="C25" s="242"/>
      <c r="D25" s="243"/>
      <c r="E25" s="242"/>
    </row>
    <row r="26" spans="1:6" x14ac:dyDescent="0.2">
      <c r="A26" s="243"/>
      <c r="B26" s="243"/>
      <c r="C26" s="242"/>
      <c r="D26" s="243"/>
      <c r="E26" s="242"/>
    </row>
    <row r="27" spans="1:6" ht="11.25" customHeight="1" x14ac:dyDescent="0.2">
      <c r="A27" s="217" t="s">
        <v>250</v>
      </c>
      <c r="B27" s="230"/>
      <c r="C27" s="229"/>
      <c r="D27" s="190" t="s">
        <v>245</v>
      </c>
    </row>
    <row r="28" spans="1:6" x14ac:dyDescent="0.2">
      <c r="A28" s="89"/>
      <c r="B28" s="89"/>
      <c r="C28" s="7"/>
      <c r="D28" s="241"/>
      <c r="E28" s="4"/>
      <c r="F28" s="89"/>
    </row>
    <row r="29" spans="1:6" ht="15" customHeight="1" x14ac:dyDescent="0.2">
      <c r="A29" s="228" t="s">
        <v>45</v>
      </c>
      <c r="B29" s="227" t="s">
        <v>46</v>
      </c>
      <c r="C29" s="225" t="s">
        <v>244</v>
      </c>
      <c r="D29" s="226" t="s">
        <v>243</v>
      </c>
      <c r="E29" s="240"/>
    </row>
    <row r="30" spans="1:6" ht="11.25" customHeight="1" x14ac:dyDescent="0.2">
      <c r="A30" s="238" t="s">
        <v>548</v>
      </c>
      <c r="B30" s="237" t="s">
        <v>548</v>
      </c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ht="11.25" customHeight="1" x14ac:dyDescent="0.2">
      <c r="A52" s="238"/>
      <c r="B52" s="237"/>
      <c r="C52" s="236"/>
      <c r="D52" s="222"/>
      <c r="E52" s="10"/>
    </row>
    <row r="53" spans="1:6" ht="11.25" customHeight="1" x14ac:dyDescent="0.2">
      <c r="A53" s="238"/>
      <c r="B53" s="237"/>
      <c r="C53" s="236"/>
      <c r="D53" s="222"/>
      <c r="E53" s="10"/>
    </row>
    <row r="54" spans="1:6" ht="11.25" customHeight="1" x14ac:dyDescent="0.2">
      <c r="A54" s="238"/>
      <c r="B54" s="237"/>
      <c r="C54" s="236"/>
      <c r="D54" s="222"/>
      <c r="E54" s="10"/>
    </row>
    <row r="55" spans="1:6" x14ac:dyDescent="0.2">
      <c r="A55" s="235"/>
      <c r="B55" s="235" t="s">
        <v>249</v>
      </c>
      <c r="C55" s="234">
        <f>SUM(C30:C54)</f>
        <v>0</v>
      </c>
      <c r="D55" s="239"/>
      <c r="E55" s="11"/>
    </row>
    <row r="56" spans="1:6" x14ac:dyDescent="0.2">
      <c r="A56" s="60"/>
      <c r="B56" s="60"/>
      <c r="C56" s="231"/>
      <c r="D56" s="60"/>
      <c r="E56" s="231"/>
      <c r="F56" s="89"/>
    </row>
    <row r="57" spans="1:6" x14ac:dyDescent="0.2">
      <c r="A57" s="60"/>
      <c r="B57" s="60"/>
      <c r="C57" s="231"/>
      <c r="D57" s="60"/>
      <c r="E57" s="231"/>
      <c r="F57" s="89"/>
    </row>
    <row r="58" spans="1:6" ht="11.25" customHeight="1" x14ac:dyDescent="0.2">
      <c r="A58" s="217" t="s">
        <v>248</v>
      </c>
      <c r="B58" s="230"/>
      <c r="C58" s="229"/>
      <c r="D58" s="89"/>
      <c r="E58" s="190" t="s">
        <v>245</v>
      </c>
    </row>
    <row r="59" spans="1:6" x14ac:dyDescent="0.2">
      <c r="A59" s="89"/>
      <c r="B59" s="89"/>
      <c r="C59" s="7"/>
      <c r="D59" s="89"/>
      <c r="E59" s="7"/>
      <c r="F59" s="89"/>
    </row>
    <row r="60" spans="1:6" ht="15" customHeight="1" x14ac:dyDescent="0.2">
      <c r="A60" s="228" t="s">
        <v>45</v>
      </c>
      <c r="B60" s="227" t="s">
        <v>46</v>
      </c>
      <c r="C60" s="225" t="s">
        <v>244</v>
      </c>
      <c r="D60" s="226" t="s">
        <v>243</v>
      </c>
      <c r="E60" s="225" t="s">
        <v>242</v>
      </c>
      <c r="F60" s="224"/>
    </row>
    <row r="61" spans="1:6" x14ac:dyDescent="0.2">
      <c r="A61" s="238" t="s">
        <v>548</v>
      </c>
      <c r="B61" s="237" t="s">
        <v>548</v>
      </c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8"/>
      <c r="B65" s="237"/>
      <c r="C65" s="236"/>
      <c r="D65" s="236"/>
      <c r="E65" s="222"/>
      <c r="F65" s="10"/>
    </row>
    <row r="66" spans="1:6" x14ac:dyDescent="0.2">
      <c r="A66" s="238"/>
      <c r="B66" s="237"/>
      <c r="C66" s="236"/>
      <c r="D66" s="236"/>
      <c r="E66" s="222"/>
      <c r="F66" s="10"/>
    </row>
    <row r="67" spans="1:6" x14ac:dyDescent="0.2">
      <c r="A67" s="238"/>
      <c r="B67" s="237"/>
      <c r="C67" s="236"/>
      <c r="D67" s="236"/>
      <c r="E67" s="222"/>
      <c r="F67" s="10"/>
    </row>
    <row r="68" spans="1:6" x14ac:dyDescent="0.2">
      <c r="A68" s="235"/>
      <c r="B68" s="235" t="s">
        <v>247</v>
      </c>
      <c r="C68" s="234">
        <f>SUM(C61:C67)</f>
        <v>0</v>
      </c>
      <c r="D68" s="233"/>
      <c r="E68" s="232"/>
      <c r="F68" s="11"/>
    </row>
    <row r="69" spans="1:6" x14ac:dyDescent="0.2">
      <c r="A69" s="60"/>
      <c r="B69" s="60"/>
      <c r="C69" s="231"/>
      <c r="D69" s="60"/>
      <c r="E69" s="231"/>
      <c r="F69" s="89"/>
    </row>
    <row r="70" spans="1:6" x14ac:dyDescent="0.2">
      <c r="A70" s="60"/>
      <c r="B70" s="60"/>
      <c r="C70" s="231"/>
      <c r="D70" s="60"/>
      <c r="E70" s="231"/>
      <c r="F70" s="89"/>
    </row>
    <row r="71" spans="1:6" ht="11.25" customHeight="1" x14ac:dyDescent="0.2">
      <c r="A71" s="217" t="s">
        <v>246</v>
      </c>
      <c r="B71" s="230"/>
      <c r="C71" s="229"/>
      <c r="D71" s="89"/>
      <c r="E71" s="190" t="s">
        <v>245</v>
      </c>
    </row>
    <row r="72" spans="1:6" x14ac:dyDescent="0.2">
      <c r="A72" s="89"/>
      <c r="B72" s="89"/>
      <c r="C72" s="7"/>
      <c r="D72" s="89"/>
      <c r="E72" s="7"/>
      <c r="F72" s="89"/>
    </row>
    <row r="73" spans="1:6" ht="15" customHeight="1" x14ac:dyDescent="0.2">
      <c r="A73" s="228" t="s">
        <v>45</v>
      </c>
      <c r="B73" s="227" t="s">
        <v>46</v>
      </c>
      <c r="C73" s="225" t="s">
        <v>244</v>
      </c>
      <c r="D73" s="226" t="s">
        <v>243</v>
      </c>
      <c r="E73" s="225" t="s">
        <v>242</v>
      </c>
      <c r="F73" s="224"/>
    </row>
    <row r="74" spans="1:6" x14ac:dyDescent="0.2">
      <c r="A74" s="223" t="s">
        <v>548</v>
      </c>
      <c r="B74" s="223" t="s">
        <v>548</v>
      </c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3"/>
      <c r="B78" s="223"/>
      <c r="C78" s="222"/>
      <c r="D78" s="222"/>
      <c r="E78" s="222"/>
      <c r="F78" s="10"/>
    </row>
    <row r="79" spans="1:6" x14ac:dyDescent="0.2">
      <c r="A79" s="223"/>
      <c r="B79" s="223"/>
      <c r="C79" s="222"/>
      <c r="D79" s="222"/>
      <c r="E79" s="222"/>
      <c r="F79" s="10"/>
    </row>
    <row r="80" spans="1:6" x14ac:dyDescent="0.2">
      <c r="A80" s="223"/>
      <c r="B80" s="223"/>
      <c r="C80" s="222"/>
      <c r="D80" s="222"/>
      <c r="E80" s="222"/>
      <c r="F80" s="10"/>
    </row>
    <row r="81" spans="1:6" x14ac:dyDescent="0.2">
      <c r="A81" s="221"/>
      <c r="B81" s="221" t="s">
        <v>241</v>
      </c>
      <c r="C81" s="220">
        <f>SUM(C74:C80)</f>
        <v>0</v>
      </c>
      <c r="D81" s="219"/>
      <c r="E81" s="218"/>
      <c r="F81" s="11"/>
    </row>
  </sheetData>
  <dataValidations count="5">
    <dataValidation allowBlank="1" showInputMessage="1" showErrorMessage="1" prompt="Saldo final de la Información Financiera Trimestral que se presenta (trimestral: 1er, 2do, 3ro. o 4to.)." sqref="C7 C29 C60 C73"/>
    <dataValidation allowBlank="1" showInputMessage="1" showErrorMessage="1" prompt="Corresponde al número de la cuenta de acuerdo al Plan de Cuentas emitido por el CONAC (DOF 23/12/2015)." sqref="A7 A29 A60 A73"/>
    <dataValidation allowBlank="1" showInputMessage="1" showErrorMessage="1" prompt="Corresponde al nombre o descripción de la cuenta de acuerdo al Plan de Cuentas emitido por el CONAC." sqref="B7 B29 B60 B73"/>
    <dataValidation allowBlank="1" showInputMessage="1" showErrorMessage="1" prompt="Especificar el tipo de instrumento de inversión: Bondes, Petrobonos, Cetes, Mesa de dinero, etc." sqref="D7 D29 D60 D73"/>
    <dataValidation allowBlank="1" showInputMessage="1" showErrorMessage="1" prompt="En los casos en que la inversión se localice en dos o mas tipos de instrumentos, se detallará cada una de ellas y el importe invertido." sqref="E7 E60 E73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7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548</v>
      </c>
      <c r="B8" s="287" t="s">
        <v>548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548</v>
      </c>
      <c r="B17" s="287" t="s">
        <v>548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27" zoomScaleNormal="100" zoomScaleSheetLayoutView="100" workbookViewId="0">
      <selection activeCell="A41" sqref="A41:J4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663</v>
      </c>
      <c r="B8" s="223" t="s">
        <v>664</v>
      </c>
      <c r="C8" s="222">
        <v>-4462.47</v>
      </c>
      <c r="D8" s="222">
        <v>-4462.47</v>
      </c>
      <c r="E8" s="222"/>
      <c r="F8" s="222"/>
      <c r="G8" s="222"/>
      <c r="H8" s="324"/>
    </row>
    <row r="9" spans="1:8" x14ac:dyDescent="0.2">
      <c r="A9" s="223" t="s">
        <v>665</v>
      </c>
      <c r="B9" s="223" t="s">
        <v>666</v>
      </c>
      <c r="C9" s="222">
        <v>41644.18</v>
      </c>
      <c r="D9" s="222">
        <v>41644.18</v>
      </c>
      <c r="E9" s="222"/>
      <c r="F9" s="222"/>
      <c r="G9" s="222"/>
      <c r="H9" s="324"/>
    </row>
    <row r="10" spans="1:8" x14ac:dyDescent="0.2">
      <c r="A10" s="223" t="s">
        <v>667</v>
      </c>
      <c r="B10" s="223" t="s">
        <v>668</v>
      </c>
      <c r="C10" s="222">
        <v>8683.8700000000008</v>
      </c>
      <c r="D10" s="222">
        <v>8683.8700000000008</v>
      </c>
      <c r="E10" s="222"/>
      <c r="F10" s="222"/>
      <c r="G10" s="222"/>
      <c r="H10" s="324"/>
    </row>
    <row r="11" spans="1:8" x14ac:dyDescent="0.2">
      <c r="A11" s="223" t="s">
        <v>669</v>
      </c>
      <c r="B11" s="223" t="s">
        <v>670</v>
      </c>
      <c r="C11" s="222">
        <v>15346.52</v>
      </c>
      <c r="D11" s="222">
        <v>15346.52</v>
      </c>
      <c r="E11" s="222"/>
      <c r="F11" s="222"/>
      <c r="G11" s="222"/>
      <c r="H11" s="324"/>
    </row>
    <row r="12" spans="1:8" x14ac:dyDescent="0.2">
      <c r="A12" s="223" t="s">
        <v>671</v>
      </c>
      <c r="B12" s="223" t="s">
        <v>672</v>
      </c>
      <c r="C12" s="222">
        <v>0.01</v>
      </c>
      <c r="D12" s="222">
        <v>0.01</v>
      </c>
      <c r="E12" s="222"/>
      <c r="F12" s="222"/>
      <c r="G12" s="222"/>
      <c r="H12" s="324"/>
    </row>
    <row r="13" spans="1:8" x14ac:dyDescent="0.2">
      <c r="A13" s="223" t="s">
        <v>673</v>
      </c>
      <c r="B13" s="223" t="s">
        <v>674</v>
      </c>
      <c r="C13" s="222">
        <v>-128114.26</v>
      </c>
      <c r="D13" s="222">
        <v>-128114.26</v>
      </c>
      <c r="E13" s="222"/>
      <c r="F13" s="222"/>
      <c r="G13" s="222"/>
      <c r="H13" s="324"/>
    </row>
    <row r="14" spans="1:8" x14ac:dyDescent="0.2">
      <c r="A14" s="223" t="s">
        <v>675</v>
      </c>
      <c r="B14" s="223" t="s">
        <v>676</v>
      </c>
      <c r="C14" s="222">
        <v>-636661.93000000005</v>
      </c>
      <c r="D14" s="222">
        <v>-636661.93000000005</v>
      </c>
      <c r="E14" s="222"/>
      <c r="F14" s="222"/>
      <c r="G14" s="222"/>
      <c r="H14" s="324"/>
    </row>
    <row r="15" spans="1:8" x14ac:dyDescent="0.2">
      <c r="A15" s="223" t="s">
        <v>677</v>
      </c>
      <c r="B15" s="223" t="s">
        <v>678</v>
      </c>
      <c r="C15" s="222">
        <v>1.49</v>
      </c>
      <c r="D15" s="222">
        <v>1.49</v>
      </c>
      <c r="E15" s="222"/>
      <c r="F15" s="222"/>
      <c r="G15" s="222"/>
      <c r="H15" s="324"/>
    </row>
    <row r="16" spans="1:8" x14ac:dyDescent="0.2">
      <c r="A16" s="223" t="s">
        <v>679</v>
      </c>
      <c r="B16" s="223" t="s">
        <v>680</v>
      </c>
      <c r="C16" s="222">
        <v>0.02</v>
      </c>
      <c r="D16" s="222">
        <v>0.02</v>
      </c>
      <c r="E16" s="222"/>
      <c r="F16" s="222"/>
      <c r="G16" s="222"/>
      <c r="H16" s="324"/>
    </row>
    <row r="17" spans="1:8" x14ac:dyDescent="0.2">
      <c r="A17" s="223" t="s">
        <v>681</v>
      </c>
      <c r="B17" s="223" t="s">
        <v>682</v>
      </c>
      <c r="C17" s="222">
        <v>-2050</v>
      </c>
      <c r="D17" s="222">
        <v>-2050</v>
      </c>
      <c r="E17" s="222"/>
      <c r="F17" s="222"/>
      <c r="G17" s="222"/>
      <c r="H17" s="324"/>
    </row>
    <row r="18" spans="1:8" x14ac:dyDescent="0.2">
      <c r="A18" s="223" t="s">
        <v>683</v>
      </c>
      <c r="B18" s="223" t="s">
        <v>684</v>
      </c>
      <c r="C18" s="222">
        <v>-26100.02</v>
      </c>
      <c r="D18" s="222">
        <v>-26100.02</v>
      </c>
      <c r="E18" s="222"/>
      <c r="F18" s="222"/>
      <c r="G18" s="222"/>
      <c r="H18" s="324"/>
    </row>
    <row r="19" spans="1:8" x14ac:dyDescent="0.2">
      <c r="A19" s="223" t="s">
        <v>685</v>
      </c>
      <c r="B19" s="223" t="s">
        <v>686</v>
      </c>
      <c r="C19" s="222">
        <v>-39745.08</v>
      </c>
      <c r="D19" s="222">
        <v>-39745.08</v>
      </c>
      <c r="E19" s="222"/>
      <c r="F19" s="222"/>
      <c r="G19" s="222"/>
      <c r="H19" s="324"/>
    </row>
    <row r="20" spans="1:8" x14ac:dyDescent="0.2">
      <c r="A20" s="223" t="s">
        <v>687</v>
      </c>
      <c r="B20" s="223" t="s">
        <v>688</v>
      </c>
      <c r="C20" s="222">
        <v>0.8</v>
      </c>
      <c r="D20" s="222">
        <v>0.8</v>
      </c>
      <c r="E20" s="222"/>
      <c r="F20" s="222"/>
      <c r="G20" s="222"/>
      <c r="H20" s="324"/>
    </row>
    <row r="21" spans="1:8" x14ac:dyDescent="0.2">
      <c r="A21" s="223" t="s">
        <v>689</v>
      </c>
      <c r="B21" s="223" t="s">
        <v>690</v>
      </c>
      <c r="C21" s="222">
        <v>-930580</v>
      </c>
      <c r="D21" s="222">
        <v>-930580</v>
      </c>
      <c r="E21" s="222"/>
      <c r="F21" s="222"/>
      <c r="G21" s="222"/>
      <c r="H21" s="324"/>
    </row>
    <row r="22" spans="1:8" x14ac:dyDescent="0.2">
      <c r="A22" s="223" t="s">
        <v>691</v>
      </c>
      <c r="B22" s="223" t="s">
        <v>692</v>
      </c>
      <c r="C22" s="222">
        <v>-449968.26</v>
      </c>
      <c r="D22" s="222">
        <v>-449968.26</v>
      </c>
      <c r="E22" s="222"/>
      <c r="F22" s="222"/>
      <c r="G22" s="222"/>
      <c r="H22" s="324"/>
    </row>
    <row r="23" spans="1:8" x14ac:dyDescent="0.2">
      <c r="A23" s="223" t="s">
        <v>693</v>
      </c>
      <c r="B23" s="223" t="s">
        <v>694</v>
      </c>
      <c r="C23" s="222">
        <v>1285849.72</v>
      </c>
      <c r="D23" s="222">
        <v>1285849.72</v>
      </c>
      <c r="E23" s="222"/>
      <c r="F23" s="222"/>
      <c r="G23" s="222"/>
      <c r="H23" s="324"/>
    </row>
    <row r="24" spans="1:8" x14ac:dyDescent="0.2">
      <c r="A24" s="223" t="s">
        <v>695</v>
      </c>
      <c r="B24" s="223" t="s">
        <v>696</v>
      </c>
      <c r="C24" s="222">
        <v>131619</v>
      </c>
      <c r="D24" s="222">
        <v>131619</v>
      </c>
      <c r="E24" s="222"/>
      <c r="F24" s="222"/>
      <c r="G24" s="222"/>
      <c r="H24" s="324"/>
    </row>
    <row r="25" spans="1:8" x14ac:dyDescent="0.2">
      <c r="A25" s="223" t="s">
        <v>697</v>
      </c>
      <c r="B25" s="223" t="s">
        <v>698</v>
      </c>
      <c r="C25" s="222">
        <v>-9817.89</v>
      </c>
      <c r="D25" s="222">
        <v>-9817.89</v>
      </c>
      <c r="E25" s="222"/>
      <c r="F25" s="222"/>
      <c r="G25" s="222"/>
      <c r="H25" s="324"/>
    </row>
    <row r="26" spans="1:8" x14ac:dyDescent="0.2">
      <c r="A26" s="223" t="s">
        <v>699</v>
      </c>
      <c r="B26" s="223" t="s">
        <v>700</v>
      </c>
      <c r="C26" s="222">
        <v>-22286.6</v>
      </c>
      <c r="D26" s="222">
        <v>-22286.6</v>
      </c>
      <c r="E26" s="222"/>
      <c r="F26" s="222"/>
      <c r="G26" s="222"/>
      <c r="H26" s="324"/>
    </row>
    <row r="27" spans="1:8" x14ac:dyDescent="0.2">
      <c r="A27" s="223" t="s">
        <v>701</v>
      </c>
      <c r="B27" s="223" t="s">
        <v>702</v>
      </c>
      <c r="C27" s="222">
        <v>-198776.47</v>
      </c>
      <c r="D27" s="222">
        <v>-198776.47</v>
      </c>
      <c r="E27" s="222"/>
      <c r="F27" s="222"/>
      <c r="G27" s="222"/>
      <c r="H27" s="324"/>
    </row>
    <row r="28" spans="1:8" x14ac:dyDescent="0.2">
      <c r="A28" s="223" t="s">
        <v>703</v>
      </c>
      <c r="B28" s="223" t="s">
        <v>704</v>
      </c>
      <c r="C28" s="222">
        <v>-7966438.4699999997</v>
      </c>
      <c r="D28" s="222">
        <v>-7966438.4699999997</v>
      </c>
      <c r="E28" s="222"/>
      <c r="F28" s="222"/>
      <c r="G28" s="222"/>
      <c r="H28" s="324"/>
    </row>
    <row r="29" spans="1:8" x14ac:dyDescent="0.2">
      <c r="A29" s="223" t="s">
        <v>705</v>
      </c>
      <c r="B29" s="223" t="s">
        <v>706</v>
      </c>
      <c r="C29" s="222">
        <v>-15900</v>
      </c>
      <c r="D29" s="222">
        <v>-15900</v>
      </c>
      <c r="E29" s="222"/>
      <c r="F29" s="222"/>
      <c r="G29" s="222"/>
      <c r="H29" s="324"/>
    </row>
    <row r="30" spans="1:8" x14ac:dyDescent="0.2">
      <c r="A30" s="223" t="s">
        <v>707</v>
      </c>
      <c r="B30" s="223" t="s">
        <v>708</v>
      </c>
      <c r="C30" s="222">
        <v>-246.41</v>
      </c>
      <c r="D30" s="222">
        <v>-246.41</v>
      </c>
      <c r="E30" s="222"/>
      <c r="F30" s="222"/>
      <c r="G30" s="222"/>
      <c r="H30" s="324"/>
    </row>
    <row r="31" spans="1:8" x14ac:dyDescent="0.2">
      <c r="A31" s="223" t="s">
        <v>709</v>
      </c>
      <c r="B31" s="223" t="s">
        <v>710</v>
      </c>
      <c r="C31" s="222">
        <v>-4000</v>
      </c>
      <c r="D31" s="222">
        <v>-4000</v>
      </c>
      <c r="E31" s="222"/>
      <c r="F31" s="222"/>
      <c r="G31" s="222"/>
      <c r="H31" s="324"/>
    </row>
    <row r="32" spans="1:8" x14ac:dyDescent="0.2">
      <c r="A32" s="223" t="s">
        <v>711</v>
      </c>
      <c r="B32" s="223" t="s">
        <v>712</v>
      </c>
      <c r="C32" s="222">
        <v>0.01</v>
      </c>
      <c r="D32" s="222">
        <v>0.01</v>
      </c>
      <c r="E32" s="222"/>
      <c r="F32" s="222"/>
      <c r="G32" s="222"/>
      <c r="H32" s="324"/>
    </row>
    <row r="33" spans="1:8" x14ac:dyDescent="0.2">
      <c r="A33" s="223" t="s">
        <v>713</v>
      </c>
      <c r="B33" s="223" t="s">
        <v>714</v>
      </c>
      <c r="C33" s="222">
        <v>-397599.64</v>
      </c>
      <c r="D33" s="222">
        <v>-397599.64</v>
      </c>
      <c r="E33" s="222"/>
      <c r="F33" s="222"/>
      <c r="G33" s="222"/>
      <c r="H33" s="324"/>
    </row>
    <row r="34" spans="1:8" x14ac:dyDescent="0.2">
      <c r="A34" s="223" t="s">
        <v>715</v>
      </c>
      <c r="B34" s="223" t="s">
        <v>716</v>
      </c>
      <c r="C34" s="222">
        <v>-524321.53</v>
      </c>
      <c r="D34" s="222">
        <v>-524321.53</v>
      </c>
      <c r="E34" s="222"/>
      <c r="F34" s="222"/>
      <c r="G34" s="222"/>
      <c r="H34" s="324"/>
    </row>
    <row r="35" spans="1:8" x14ac:dyDescent="0.2">
      <c r="A35" s="223" t="s">
        <v>717</v>
      </c>
      <c r="B35" s="223" t="s">
        <v>718</v>
      </c>
      <c r="C35" s="222">
        <v>-172.98</v>
      </c>
      <c r="D35" s="222">
        <v>-172.98</v>
      </c>
      <c r="E35" s="222"/>
      <c r="F35" s="222"/>
      <c r="G35" s="222"/>
      <c r="H35" s="324"/>
    </row>
    <row r="36" spans="1:8" x14ac:dyDescent="0.2">
      <c r="A36" s="223" t="s">
        <v>719</v>
      </c>
      <c r="B36" s="223" t="s">
        <v>720</v>
      </c>
      <c r="C36" s="222">
        <v>169285.95</v>
      </c>
      <c r="D36" s="222">
        <v>169285.95</v>
      </c>
      <c r="E36" s="222"/>
      <c r="F36" s="222"/>
      <c r="G36" s="222"/>
      <c r="H36" s="324"/>
    </row>
    <row r="37" spans="1:8" x14ac:dyDescent="0.2">
      <c r="A37" s="223" t="s">
        <v>721</v>
      </c>
      <c r="B37" s="223" t="s">
        <v>722</v>
      </c>
      <c r="C37" s="222">
        <v>-36044.18</v>
      </c>
      <c r="D37" s="222">
        <v>-36044.18</v>
      </c>
      <c r="E37" s="222"/>
      <c r="F37" s="222"/>
      <c r="G37" s="222"/>
      <c r="H37" s="324"/>
    </row>
    <row r="38" spans="1:8" x14ac:dyDescent="0.2">
      <c r="A38" s="223" t="s">
        <v>723</v>
      </c>
      <c r="B38" s="223" t="s">
        <v>724</v>
      </c>
      <c r="C38" s="222">
        <v>-242103.61</v>
      </c>
      <c r="D38" s="222">
        <v>-242103.61</v>
      </c>
      <c r="E38" s="222"/>
      <c r="F38" s="222"/>
      <c r="G38" s="222"/>
      <c r="H38" s="324"/>
    </row>
    <row r="39" spans="1:8" x14ac:dyDescent="0.2">
      <c r="A39" s="223" t="s">
        <v>725</v>
      </c>
      <c r="B39" s="223" t="s">
        <v>726</v>
      </c>
      <c r="C39" s="222">
        <v>-190872.64</v>
      </c>
      <c r="D39" s="222">
        <v>-190872.64</v>
      </c>
      <c r="E39" s="222"/>
      <c r="F39" s="222"/>
      <c r="G39" s="222"/>
      <c r="H39" s="324"/>
    </row>
    <row r="40" spans="1:8" x14ac:dyDescent="0.2">
      <c r="A40" s="223" t="s">
        <v>727</v>
      </c>
      <c r="B40" s="223" t="s">
        <v>728</v>
      </c>
      <c r="C40" s="222">
        <v>-5273.79</v>
      </c>
      <c r="D40" s="222">
        <v>-5273.79</v>
      </c>
      <c r="E40" s="222"/>
      <c r="F40" s="222"/>
      <c r="G40" s="222"/>
      <c r="H40" s="324"/>
    </row>
    <row r="41" spans="1:8" x14ac:dyDescent="0.2">
      <c r="A41" s="223" t="s">
        <v>729</v>
      </c>
      <c r="B41" s="223" t="s">
        <v>730</v>
      </c>
      <c r="C41" s="222">
        <v>-5509222.1799999997</v>
      </c>
      <c r="D41" s="222">
        <v>-5509222.1799999997</v>
      </c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323"/>
      <c r="B43" s="323" t="s">
        <v>338</v>
      </c>
      <c r="C43" s="322">
        <f>SUM(C8:C42)</f>
        <v>-15688326.84</v>
      </c>
      <c r="D43" s="322">
        <f>SUM(D8:D42)</f>
        <v>-15688326.84</v>
      </c>
      <c r="E43" s="322">
        <f>SUM(E8:E42)</f>
        <v>0</v>
      </c>
      <c r="F43" s="322">
        <f>SUM(F8:F42)</f>
        <v>0</v>
      </c>
      <c r="G43" s="322">
        <f>SUM(G8:G42)</f>
        <v>0</v>
      </c>
      <c r="H43" s="322"/>
    </row>
    <row r="46" spans="1:8" x14ac:dyDescent="0.2">
      <c r="A46" s="217" t="s">
        <v>337</v>
      </c>
      <c r="B46" s="190"/>
      <c r="C46" s="23"/>
      <c r="D46" s="23"/>
      <c r="E46" s="23"/>
      <c r="F46" s="23"/>
      <c r="G46" s="23"/>
      <c r="H46" s="325" t="s">
        <v>336</v>
      </c>
    </row>
    <row r="47" spans="1:8" x14ac:dyDescent="0.2">
      <c r="A47" s="288"/>
    </row>
    <row r="48" spans="1:8" ht="15" customHeight="1" x14ac:dyDescent="0.2">
      <c r="A48" s="228" t="s">
        <v>45</v>
      </c>
      <c r="B48" s="227" t="s">
        <v>46</v>
      </c>
      <c r="C48" s="225" t="s">
        <v>244</v>
      </c>
      <c r="D48" s="267" t="s">
        <v>267</v>
      </c>
      <c r="E48" s="267" t="s">
        <v>266</v>
      </c>
      <c r="F48" s="267" t="s">
        <v>265</v>
      </c>
      <c r="G48" s="266" t="s">
        <v>264</v>
      </c>
      <c r="H48" s="227" t="s">
        <v>263</v>
      </c>
    </row>
    <row r="49" spans="1:8" x14ac:dyDescent="0.2">
      <c r="A49" s="223" t="s">
        <v>547</v>
      </c>
      <c r="B49" s="223" t="s">
        <v>547</v>
      </c>
      <c r="C49" s="222"/>
      <c r="D49" s="222"/>
      <c r="E49" s="222"/>
      <c r="F49" s="222"/>
      <c r="G49" s="222"/>
      <c r="H49" s="324"/>
    </row>
    <row r="50" spans="1:8" x14ac:dyDescent="0.2">
      <c r="A50" s="223"/>
      <c r="B50" s="223"/>
      <c r="C50" s="222"/>
      <c r="D50" s="222"/>
      <c r="E50" s="222"/>
      <c r="F50" s="222"/>
      <c r="G50" s="222"/>
      <c r="H50" s="324"/>
    </row>
    <row r="51" spans="1:8" x14ac:dyDescent="0.2">
      <c r="A51" s="223"/>
      <c r="B51" s="223"/>
      <c r="C51" s="222"/>
      <c r="D51" s="222"/>
      <c r="E51" s="222"/>
      <c r="F51" s="222"/>
      <c r="G51" s="222"/>
      <c r="H51" s="324"/>
    </row>
    <row r="52" spans="1:8" x14ac:dyDescent="0.2">
      <c r="A52" s="223"/>
      <c r="B52" s="223"/>
      <c r="C52" s="222"/>
      <c r="D52" s="222"/>
      <c r="E52" s="222"/>
      <c r="F52" s="222"/>
      <c r="G52" s="222"/>
      <c r="H52" s="324"/>
    </row>
    <row r="53" spans="1:8" x14ac:dyDescent="0.2">
      <c r="A53" s="223"/>
      <c r="B53" s="223"/>
      <c r="C53" s="222"/>
      <c r="D53" s="222"/>
      <c r="E53" s="222"/>
      <c r="F53" s="222"/>
      <c r="G53" s="222"/>
      <c r="H53" s="324"/>
    </row>
    <row r="54" spans="1:8" x14ac:dyDescent="0.2">
      <c r="A54" s="223"/>
      <c r="B54" s="223"/>
      <c r="C54" s="222"/>
      <c r="D54" s="222"/>
      <c r="E54" s="222"/>
      <c r="F54" s="222"/>
      <c r="G54" s="222"/>
      <c r="H54" s="324"/>
    </row>
    <row r="55" spans="1:8" x14ac:dyDescent="0.2">
      <c r="A55" s="223"/>
      <c r="B55" s="223"/>
      <c r="C55" s="222"/>
      <c r="D55" s="222"/>
      <c r="E55" s="222"/>
      <c r="F55" s="222"/>
      <c r="G55" s="222"/>
      <c r="H55" s="324"/>
    </row>
    <row r="56" spans="1:8" x14ac:dyDescent="0.2">
      <c r="A56" s="223"/>
      <c r="B56" s="223"/>
      <c r="C56" s="222"/>
      <c r="D56" s="222"/>
      <c r="E56" s="222"/>
      <c r="F56" s="222"/>
      <c r="G56" s="222"/>
      <c r="H56" s="324"/>
    </row>
    <row r="57" spans="1:8" x14ac:dyDescent="0.2">
      <c r="A57" s="223"/>
      <c r="B57" s="223"/>
      <c r="C57" s="222"/>
      <c r="D57" s="222"/>
      <c r="E57" s="222"/>
      <c r="F57" s="222"/>
      <c r="G57" s="222"/>
      <c r="H57" s="324"/>
    </row>
    <row r="58" spans="1:8" x14ac:dyDescent="0.2">
      <c r="A58" s="223"/>
      <c r="B58" s="223"/>
      <c r="C58" s="222"/>
      <c r="D58" s="222"/>
      <c r="E58" s="222"/>
      <c r="F58" s="222"/>
      <c r="G58" s="222"/>
      <c r="H58" s="324"/>
    </row>
    <row r="59" spans="1:8" x14ac:dyDescent="0.2">
      <c r="A59" s="223"/>
      <c r="B59" s="223"/>
      <c r="C59" s="222"/>
      <c r="D59" s="222"/>
      <c r="E59" s="222"/>
      <c r="F59" s="222"/>
      <c r="G59" s="222"/>
      <c r="H59" s="324"/>
    </row>
    <row r="60" spans="1:8" x14ac:dyDescent="0.2">
      <c r="A60" s="223"/>
      <c r="B60" s="223"/>
      <c r="C60" s="222"/>
      <c r="D60" s="222"/>
      <c r="E60" s="222"/>
      <c r="F60" s="222"/>
      <c r="G60" s="222"/>
      <c r="H60" s="324"/>
    </row>
    <row r="61" spans="1:8" x14ac:dyDescent="0.2">
      <c r="A61" s="223"/>
      <c r="B61" s="223"/>
      <c r="C61" s="222"/>
      <c r="D61" s="222"/>
      <c r="E61" s="222"/>
      <c r="F61" s="222"/>
      <c r="G61" s="222"/>
      <c r="H61" s="324"/>
    </row>
    <row r="62" spans="1:8" x14ac:dyDescent="0.2">
      <c r="A62" s="223"/>
      <c r="B62" s="223"/>
      <c r="C62" s="222"/>
      <c r="D62" s="222"/>
      <c r="E62" s="222"/>
      <c r="F62" s="222"/>
      <c r="G62" s="222"/>
      <c r="H62" s="324"/>
    </row>
    <row r="63" spans="1:8" x14ac:dyDescent="0.2">
      <c r="A63" s="323"/>
      <c r="B63" s="323" t="s">
        <v>335</v>
      </c>
      <c r="C63" s="322">
        <f>SUM(C49:C62)</f>
        <v>0</v>
      </c>
      <c r="D63" s="322">
        <f>SUM(D49:D62)</f>
        <v>0</v>
      </c>
      <c r="E63" s="322">
        <f>SUM(E49:E62)</f>
        <v>0</v>
      </c>
      <c r="F63" s="322">
        <f>SUM(F49:F62)</f>
        <v>0</v>
      </c>
      <c r="G63" s="322">
        <f>SUM(G49:G62)</f>
        <v>0</v>
      </c>
      <c r="H63" s="322"/>
    </row>
  </sheetData>
  <dataValidations count="8">
    <dataValidation allowBlank="1" showInputMessage="1" showErrorMessage="1" prompt="Saldo final de la Información Financiera Trimestral que se presenta (trimestral: 1er, 2do, 3ro. o 4to.)." sqref="C7 C48"/>
    <dataValidation allowBlank="1" showInputMessage="1" showErrorMessage="1" prompt="Corresponde al número de la cuenta de acuerdo al Plan de Cuentas emitido por el CONAC (DOF 23/12/2015)." sqref="A7 A48"/>
    <dataValidation allowBlank="1" showInputMessage="1" showErrorMessage="1" prompt="Informar sobre la factibilidad de pago." sqref="H7 H48"/>
    <dataValidation allowBlank="1" showInputMessage="1" showErrorMessage="1" prompt="Importe de la cuentas por cobrar con vencimiento mayor a 365 días." sqref="G7 G48"/>
    <dataValidation allowBlank="1" showInputMessage="1" showErrorMessage="1" prompt="Importe de la cuentas por cobrar con fecha de vencimiento de 181 a 365 días." sqref="F7 F48"/>
    <dataValidation allowBlank="1" showInputMessage="1" showErrorMessage="1" prompt="Importe de la cuentas por cobrar con fecha de vencimiento de 91 a 180 días." sqref="E7 E48"/>
    <dataValidation allowBlank="1" showInputMessage="1" showErrorMessage="1" prompt="Importe de la cuentas por cobrar con fecha de vencimiento de 1 a 90 días." sqref="D7 D48"/>
    <dataValidation allowBlank="1" showInputMessage="1" showErrorMessage="1" prompt="Corresponde al nombre o descripción de la cuenta de acuerdo al Plan de Cuentas emitido por el CONAC." sqref="B7 B48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548</v>
      </c>
      <c r="B8" s="223" t="s">
        <v>548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548</v>
      </c>
      <c r="B16" s="330" t="s">
        <v>548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548</v>
      </c>
      <c r="B8" s="330" t="s">
        <v>548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548</v>
      </c>
      <c r="B16" s="276" t="s">
        <v>548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548</v>
      </c>
      <c r="B24" s="330" t="s">
        <v>548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31" zoomScaleNormal="100" zoomScaleSheetLayoutView="100" workbookViewId="0">
      <selection activeCell="A46" sqref="A46:J46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731</v>
      </c>
      <c r="B8" s="238" t="s">
        <v>732</v>
      </c>
      <c r="C8" s="236">
        <v>-1221815.49</v>
      </c>
      <c r="D8" s="222"/>
    </row>
    <row r="9" spans="1:4" x14ac:dyDescent="0.2">
      <c r="A9" s="238" t="s">
        <v>733</v>
      </c>
      <c r="B9" s="238" t="s">
        <v>734</v>
      </c>
      <c r="C9" s="236">
        <v>-1945.43</v>
      </c>
      <c r="D9" s="222"/>
    </row>
    <row r="10" spans="1:4" x14ac:dyDescent="0.2">
      <c r="A10" s="238" t="s">
        <v>735</v>
      </c>
      <c r="B10" s="238" t="s">
        <v>736</v>
      </c>
      <c r="C10" s="236">
        <v>-4491.1000000000004</v>
      </c>
      <c r="D10" s="222"/>
    </row>
    <row r="11" spans="1:4" x14ac:dyDescent="0.2">
      <c r="A11" s="238" t="s">
        <v>737</v>
      </c>
      <c r="B11" s="238" t="s">
        <v>738</v>
      </c>
      <c r="C11" s="236">
        <v>-7744.32</v>
      </c>
      <c r="D11" s="222"/>
    </row>
    <row r="12" spans="1:4" x14ac:dyDescent="0.2">
      <c r="A12" s="238" t="s">
        <v>739</v>
      </c>
      <c r="B12" s="238" t="s">
        <v>740</v>
      </c>
      <c r="C12" s="236">
        <v>-25894.5</v>
      </c>
      <c r="D12" s="222"/>
    </row>
    <row r="13" spans="1:4" x14ac:dyDescent="0.2">
      <c r="A13" s="238" t="s">
        <v>741</v>
      </c>
      <c r="B13" s="238" t="s">
        <v>742</v>
      </c>
      <c r="C13" s="236">
        <v>-69888.12</v>
      </c>
      <c r="D13" s="222"/>
    </row>
    <row r="14" spans="1:4" x14ac:dyDescent="0.2">
      <c r="A14" s="238" t="s">
        <v>743</v>
      </c>
      <c r="B14" s="238" t="s">
        <v>744</v>
      </c>
      <c r="C14" s="236">
        <v>-671465.26</v>
      </c>
      <c r="D14" s="222"/>
    </row>
    <row r="15" spans="1:4" x14ac:dyDescent="0.2">
      <c r="A15" s="238" t="s">
        <v>745</v>
      </c>
      <c r="B15" s="238" t="s">
        <v>746</v>
      </c>
      <c r="C15" s="236">
        <v>-54140.26</v>
      </c>
      <c r="D15" s="222"/>
    </row>
    <row r="16" spans="1:4" x14ac:dyDescent="0.2">
      <c r="A16" s="238" t="s">
        <v>747</v>
      </c>
      <c r="B16" s="238" t="s">
        <v>748</v>
      </c>
      <c r="C16" s="236">
        <v>-27077.35</v>
      </c>
      <c r="D16" s="222"/>
    </row>
    <row r="17" spans="1:4" x14ac:dyDescent="0.2">
      <c r="A17" s="238" t="s">
        <v>749</v>
      </c>
      <c r="B17" s="238" t="s">
        <v>750</v>
      </c>
      <c r="C17" s="236">
        <v>-119736.4</v>
      </c>
      <c r="D17" s="222"/>
    </row>
    <row r="18" spans="1:4" x14ac:dyDescent="0.2">
      <c r="A18" s="238" t="s">
        <v>751</v>
      </c>
      <c r="B18" s="238" t="s">
        <v>752</v>
      </c>
      <c r="C18" s="236">
        <v>-86334.8</v>
      </c>
      <c r="D18" s="222"/>
    </row>
    <row r="19" spans="1:4" x14ac:dyDescent="0.2">
      <c r="A19" s="238" t="s">
        <v>753</v>
      </c>
      <c r="B19" s="238" t="s">
        <v>754</v>
      </c>
      <c r="C19" s="236">
        <v>-3148.42</v>
      </c>
      <c r="D19" s="222"/>
    </row>
    <row r="20" spans="1:4" x14ac:dyDescent="0.2">
      <c r="A20" s="238" t="s">
        <v>755</v>
      </c>
      <c r="B20" s="238" t="s">
        <v>756</v>
      </c>
      <c r="C20" s="236">
        <v>-85797.41</v>
      </c>
      <c r="D20" s="222"/>
    </row>
    <row r="21" spans="1:4" x14ac:dyDescent="0.2">
      <c r="A21" s="238" t="s">
        <v>757</v>
      </c>
      <c r="B21" s="238" t="s">
        <v>758</v>
      </c>
      <c r="C21" s="236">
        <v>-74984.44</v>
      </c>
      <c r="D21" s="222"/>
    </row>
    <row r="22" spans="1:4" x14ac:dyDescent="0.2">
      <c r="A22" s="238" t="s">
        <v>759</v>
      </c>
      <c r="B22" s="238" t="s">
        <v>760</v>
      </c>
      <c r="C22" s="236">
        <v>-24141.73</v>
      </c>
      <c r="D22" s="222"/>
    </row>
    <row r="23" spans="1:4" x14ac:dyDescent="0.2">
      <c r="A23" s="238" t="s">
        <v>761</v>
      </c>
      <c r="B23" s="238" t="s">
        <v>762</v>
      </c>
      <c r="C23" s="236">
        <v>-12102.54</v>
      </c>
      <c r="D23" s="222"/>
    </row>
    <row r="24" spans="1:4" x14ac:dyDescent="0.2">
      <c r="A24" s="238" t="s">
        <v>763</v>
      </c>
      <c r="B24" s="238" t="s">
        <v>764</v>
      </c>
      <c r="C24" s="236">
        <v>-2469</v>
      </c>
      <c r="D24" s="222"/>
    </row>
    <row r="25" spans="1:4" x14ac:dyDescent="0.2">
      <c r="A25" s="238" t="s">
        <v>765</v>
      </c>
      <c r="B25" s="238" t="s">
        <v>766</v>
      </c>
      <c r="C25" s="236">
        <v>-22219.93</v>
      </c>
      <c r="D25" s="222"/>
    </row>
    <row r="26" spans="1:4" x14ac:dyDescent="0.2">
      <c r="A26" s="238" t="s">
        <v>767</v>
      </c>
      <c r="B26" s="238" t="s">
        <v>768</v>
      </c>
      <c r="C26" s="236">
        <v>-280.44</v>
      </c>
      <c r="D26" s="222"/>
    </row>
    <row r="27" spans="1:4" x14ac:dyDescent="0.2">
      <c r="A27" s="238" t="s">
        <v>769</v>
      </c>
      <c r="B27" s="238" t="s">
        <v>770</v>
      </c>
      <c r="C27" s="236">
        <v>-41472.44</v>
      </c>
      <c r="D27" s="222"/>
    </row>
    <row r="28" spans="1:4" x14ac:dyDescent="0.2">
      <c r="A28" s="238" t="s">
        <v>771</v>
      </c>
      <c r="B28" s="238" t="s">
        <v>772</v>
      </c>
      <c r="C28" s="236">
        <v>-20896.400000000001</v>
      </c>
      <c r="D28" s="222"/>
    </row>
    <row r="29" spans="1:4" x14ac:dyDescent="0.2">
      <c r="A29" s="238" t="s">
        <v>773</v>
      </c>
      <c r="B29" s="238" t="s">
        <v>774</v>
      </c>
      <c r="C29" s="236">
        <v>-65058.46</v>
      </c>
      <c r="D29" s="222"/>
    </row>
    <row r="30" spans="1:4" x14ac:dyDescent="0.2">
      <c r="A30" s="238" t="s">
        <v>775</v>
      </c>
      <c r="B30" s="238" t="s">
        <v>776</v>
      </c>
      <c r="C30" s="236">
        <v>-64520.5</v>
      </c>
      <c r="D30" s="222"/>
    </row>
    <row r="31" spans="1:4" x14ac:dyDescent="0.2">
      <c r="A31" s="238" t="s">
        <v>777</v>
      </c>
      <c r="B31" s="238" t="s">
        <v>778</v>
      </c>
      <c r="C31" s="236">
        <v>-38210.339999999997</v>
      </c>
      <c r="D31" s="222"/>
    </row>
    <row r="32" spans="1:4" x14ac:dyDescent="0.2">
      <c r="A32" s="238" t="s">
        <v>779</v>
      </c>
      <c r="B32" s="238" t="s">
        <v>780</v>
      </c>
      <c r="C32" s="236">
        <v>-1343.17</v>
      </c>
      <c r="D32" s="222"/>
    </row>
    <row r="33" spans="1:4" x14ac:dyDescent="0.2">
      <c r="A33" s="238" t="s">
        <v>781</v>
      </c>
      <c r="B33" s="238" t="s">
        <v>782</v>
      </c>
      <c r="C33" s="236">
        <v>-271770.40000000002</v>
      </c>
      <c r="D33" s="222"/>
    </row>
    <row r="34" spans="1:4" x14ac:dyDescent="0.2">
      <c r="A34" s="238" t="s">
        <v>783</v>
      </c>
      <c r="B34" s="238" t="s">
        <v>784</v>
      </c>
      <c r="C34" s="236">
        <v>-63013.35</v>
      </c>
      <c r="D34" s="222"/>
    </row>
    <row r="35" spans="1:4" x14ac:dyDescent="0.2">
      <c r="A35" s="238" t="s">
        <v>785</v>
      </c>
      <c r="B35" s="238" t="s">
        <v>786</v>
      </c>
      <c r="C35" s="236">
        <v>-156848.24</v>
      </c>
      <c r="D35" s="222"/>
    </row>
    <row r="36" spans="1:4" x14ac:dyDescent="0.2">
      <c r="A36" s="238" t="s">
        <v>787</v>
      </c>
      <c r="B36" s="238" t="s">
        <v>788</v>
      </c>
      <c r="C36" s="236">
        <v>-18766.400000000001</v>
      </c>
      <c r="D36" s="222"/>
    </row>
    <row r="37" spans="1:4" x14ac:dyDescent="0.2">
      <c r="A37" s="238" t="s">
        <v>789</v>
      </c>
      <c r="B37" s="238" t="s">
        <v>790</v>
      </c>
      <c r="C37" s="236">
        <v>-5460</v>
      </c>
      <c r="D37" s="222"/>
    </row>
    <row r="38" spans="1:4" x14ac:dyDescent="0.2">
      <c r="A38" s="238" t="s">
        <v>791</v>
      </c>
      <c r="B38" s="238" t="s">
        <v>792</v>
      </c>
      <c r="C38" s="236">
        <v>-6552</v>
      </c>
      <c r="D38" s="222"/>
    </row>
    <row r="39" spans="1:4" x14ac:dyDescent="0.2">
      <c r="A39" s="238" t="s">
        <v>793</v>
      </c>
      <c r="B39" s="238" t="s">
        <v>794</v>
      </c>
      <c r="C39" s="236">
        <v>-38113.279999999999</v>
      </c>
      <c r="D39" s="222"/>
    </row>
    <row r="40" spans="1:4" x14ac:dyDescent="0.2">
      <c r="A40" s="238" t="s">
        <v>795</v>
      </c>
      <c r="B40" s="238" t="s">
        <v>796</v>
      </c>
      <c r="C40" s="236">
        <v>-12642.54</v>
      </c>
      <c r="D40" s="222"/>
    </row>
    <row r="41" spans="1:4" x14ac:dyDescent="0.2">
      <c r="A41" s="238" t="s">
        <v>797</v>
      </c>
      <c r="B41" s="238" t="s">
        <v>798</v>
      </c>
      <c r="C41" s="236">
        <v>-10189.030000000001</v>
      </c>
      <c r="D41" s="222"/>
    </row>
    <row r="42" spans="1:4" x14ac:dyDescent="0.2">
      <c r="A42" s="238" t="s">
        <v>799</v>
      </c>
      <c r="B42" s="238" t="s">
        <v>800</v>
      </c>
      <c r="C42" s="236">
        <v>-57410.559999999998</v>
      </c>
      <c r="D42" s="222"/>
    </row>
    <row r="43" spans="1:4" x14ac:dyDescent="0.2">
      <c r="A43" s="238" t="s">
        <v>801</v>
      </c>
      <c r="B43" s="238" t="s">
        <v>802</v>
      </c>
      <c r="C43" s="236">
        <v>-21530.6</v>
      </c>
      <c r="D43" s="222"/>
    </row>
    <row r="44" spans="1:4" x14ac:dyDescent="0.2">
      <c r="A44" s="238" t="s">
        <v>803</v>
      </c>
      <c r="B44" s="238" t="s">
        <v>804</v>
      </c>
      <c r="C44" s="236">
        <v>-311379</v>
      </c>
      <c r="D44" s="222"/>
    </row>
    <row r="45" spans="1:4" x14ac:dyDescent="0.2">
      <c r="A45" s="238" t="s">
        <v>805</v>
      </c>
      <c r="B45" s="238" t="s">
        <v>806</v>
      </c>
      <c r="C45" s="236">
        <v>-111456.76</v>
      </c>
      <c r="D45" s="222"/>
    </row>
    <row r="46" spans="1:4" x14ac:dyDescent="0.2">
      <c r="A46" s="238" t="s">
        <v>807</v>
      </c>
      <c r="B46" s="238" t="s">
        <v>808</v>
      </c>
      <c r="C46" s="236">
        <v>-822002.3</v>
      </c>
      <c r="D46" s="222"/>
    </row>
    <row r="47" spans="1:4" x14ac:dyDescent="0.2">
      <c r="A47" s="238"/>
      <c r="B47" s="238"/>
      <c r="C47" s="236"/>
      <c r="D47" s="222"/>
    </row>
    <row r="48" spans="1:4" s="8" customFormat="1" x14ac:dyDescent="0.2">
      <c r="A48" s="253"/>
      <c r="B48" s="253" t="s">
        <v>357</v>
      </c>
      <c r="C48" s="233">
        <f>SUM(C8:C47)</f>
        <v>-4654312.709999999</v>
      </c>
      <c r="D48" s="244"/>
    </row>
    <row r="49" spans="1:4" s="8" customFormat="1" x14ac:dyDescent="0.2">
      <c r="A49" s="59"/>
      <c r="B49" s="59"/>
      <c r="C49" s="11"/>
      <c r="D49" s="11"/>
    </row>
    <row r="50" spans="1:4" s="8" customFormat="1" x14ac:dyDescent="0.2">
      <c r="A50" s="59"/>
      <c r="B50" s="59"/>
      <c r="C50" s="11"/>
      <c r="D50" s="11"/>
    </row>
    <row r="51" spans="1:4" x14ac:dyDescent="0.2">
      <c r="A51" s="60"/>
      <c r="B51" s="60"/>
      <c r="C51" s="36"/>
      <c r="D51" s="36"/>
    </row>
    <row r="52" spans="1:4" ht="21.75" customHeight="1" x14ac:dyDescent="0.2">
      <c r="A52" s="311" t="s">
        <v>356</v>
      </c>
      <c r="B52" s="311"/>
      <c r="C52" s="339"/>
      <c r="D52" s="190" t="s">
        <v>355</v>
      </c>
    </row>
    <row r="53" spans="1:4" x14ac:dyDescent="0.2">
      <c r="A53" s="317"/>
      <c r="B53" s="317"/>
      <c r="C53" s="318"/>
      <c r="D53" s="338"/>
    </row>
    <row r="54" spans="1:4" ht="15" customHeight="1" x14ac:dyDescent="0.2">
      <c r="A54" s="228" t="s">
        <v>45</v>
      </c>
      <c r="B54" s="227" t="s">
        <v>46</v>
      </c>
      <c r="C54" s="225" t="s">
        <v>244</v>
      </c>
      <c r="D54" s="225" t="s">
        <v>263</v>
      </c>
    </row>
    <row r="55" spans="1:4" x14ac:dyDescent="0.2">
      <c r="A55" s="238" t="s">
        <v>809</v>
      </c>
      <c r="B55" s="238" t="s">
        <v>810</v>
      </c>
      <c r="C55" s="236">
        <v>-15043438.32</v>
      </c>
      <c r="D55" s="222"/>
    </row>
    <row r="56" spans="1:4" x14ac:dyDescent="0.2">
      <c r="A56" s="238" t="s">
        <v>811</v>
      </c>
      <c r="B56" s="238" t="s">
        <v>812</v>
      </c>
      <c r="C56" s="236">
        <v>-25494833.210000001</v>
      </c>
      <c r="D56" s="222"/>
    </row>
    <row r="57" spans="1:4" x14ac:dyDescent="0.2">
      <c r="A57" s="238" t="s">
        <v>813</v>
      </c>
      <c r="B57" s="238" t="s">
        <v>814</v>
      </c>
      <c r="C57" s="236">
        <v>-275269.40000000002</v>
      </c>
      <c r="D57" s="222"/>
    </row>
    <row r="58" spans="1:4" x14ac:dyDescent="0.2">
      <c r="A58" s="238" t="s">
        <v>815</v>
      </c>
      <c r="B58" s="238" t="s">
        <v>816</v>
      </c>
      <c r="C58" s="236">
        <v>-4356369.33</v>
      </c>
      <c r="D58" s="222"/>
    </row>
    <row r="59" spans="1:4" x14ac:dyDescent="0.2">
      <c r="A59" s="238" t="s">
        <v>817</v>
      </c>
      <c r="B59" s="238" t="s">
        <v>818</v>
      </c>
      <c r="C59" s="236">
        <v>-668855</v>
      </c>
      <c r="D59" s="222"/>
    </row>
    <row r="60" spans="1:4" x14ac:dyDescent="0.2">
      <c r="A60" s="238" t="s">
        <v>819</v>
      </c>
      <c r="B60" s="238" t="s">
        <v>820</v>
      </c>
      <c r="C60" s="236">
        <v>-1990.04</v>
      </c>
      <c r="D60" s="222"/>
    </row>
    <row r="61" spans="1:4" x14ac:dyDescent="0.2">
      <c r="A61" s="238" t="s">
        <v>821</v>
      </c>
      <c r="B61" s="238" t="s">
        <v>822</v>
      </c>
      <c r="C61" s="236">
        <v>-268158.90000000002</v>
      </c>
      <c r="D61" s="222"/>
    </row>
    <row r="62" spans="1:4" x14ac:dyDescent="0.2">
      <c r="A62" s="238" t="s">
        <v>823</v>
      </c>
      <c r="B62" s="238" t="s">
        <v>824</v>
      </c>
      <c r="C62" s="236">
        <v>-800063.44</v>
      </c>
      <c r="D62" s="222"/>
    </row>
    <row r="63" spans="1:4" x14ac:dyDescent="0.2">
      <c r="A63" s="238" t="s">
        <v>825</v>
      </c>
      <c r="B63" s="238" t="s">
        <v>826</v>
      </c>
      <c r="C63" s="236">
        <v>-8505944</v>
      </c>
      <c r="D63" s="222"/>
    </row>
    <row r="64" spans="1:4" x14ac:dyDescent="0.2">
      <c r="A64" s="238" t="s">
        <v>827</v>
      </c>
      <c r="B64" s="238" t="s">
        <v>828</v>
      </c>
      <c r="C64" s="236">
        <v>-3560350</v>
      </c>
      <c r="D64" s="222"/>
    </row>
    <row r="65" spans="1:4" x14ac:dyDescent="0.2">
      <c r="A65" s="238" t="s">
        <v>829</v>
      </c>
      <c r="B65" s="238" t="s">
        <v>830</v>
      </c>
      <c r="C65" s="236">
        <v>-752674.69</v>
      </c>
      <c r="D65" s="222"/>
    </row>
    <row r="66" spans="1:4" x14ac:dyDescent="0.2">
      <c r="A66" s="238" t="s">
        <v>831</v>
      </c>
      <c r="B66" s="238" t="s">
        <v>832</v>
      </c>
      <c r="C66" s="236">
        <v>-1809459.05</v>
      </c>
      <c r="D66" s="222"/>
    </row>
    <row r="67" spans="1:4" x14ac:dyDescent="0.2">
      <c r="A67" s="238" t="s">
        <v>833</v>
      </c>
      <c r="B67" s="238" t="s">
        <v>834</v>
      </c>
      <c r="C67" s="236">
        <v>-659614.03</v>
      </c>
      <c r="D67" s="222"/>
    </row>
    <row r="68" spans="1:4" x14ac:dyDescent="0.2">
      <c r="A68" s="238" t="s">
        <v>835</v>
      </c>
      <c r="B68" s="238" t="s">
        <v>836</v>
      </c>
      <c r="C68" s="236">
        <v>-171417</v>
      </c>
      <c r="D68" s="222"/>
    </row>
    <row r="69" spans="1:4" x14ac:dyDescent="0.2">
      <c r="A69" s="238" t="s">
        <v>837</v>
      </c>
      <c r="B69" s="238" t="s">
        <v>838</v>
      </c>
      <c r="C69" s="236">
        <v>-597551</v>
      </c>
      <c r="D69" s="222"/>
    </row>
    <row r="70" spans="1:4" x14ac:dyDescent="0.2">
      <c r="A70" s="238" t="s">
        <v>839</v>
      </c>
      <c r="B70" s="238" t="s">
        <v>840</v>
      </c>
      <c r="C70" s="236">
        <v>-12448017.24</v>
      </c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38"/>
      <c r="B89" s="238"/>
      <c r="C89" s="236"/>
      <c r="D89" s="222"/>
    </row>
    <row r="90" spans="1:4" x14ac:dyDescent="0.2">
      <c r="A90" s="238"/>
      <c r="B90" s="238"/>
      <c r="C90" s="236"/>
      <c r="D90" s="222"/>
    </row>
    <row r="91" spans="1:4" x14ac:dyDescent="0.2">
      <c r="A91" s="238"/>
      <c r="B91" s="238"/>
      <c r="C91" s="236"/>
      <c r="D91" s="222"/>
    </row>
    <row r="92" spans="1:4" x14ac:dyDescent="0.2">
      <c r="A92" s="253"/>
      <c r="B92" s="253" t="s">
        <v>354</v>
      </c>
      <c r="C92" s="233">
        <f>SUM(C55:C91)</f>
        <v>-75414004.649999991</v>
      </c>
      <c r="D92" s="244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  <row r="107" spans="1:4" x14ac:dyDescent="0.2">
      <c r="A107" s="60"/>
      <c r="B107" s="60"/>
      <c r="C107" s="36"/>
      <c r="D107" s="36"/>
    </row>
    <row r="108" spans="1:4" x14ac:dyDescent="0.2">
      <c r="A108" s="60"/>
      <c r="B108" s="60"/>
      <c r="C108" s="36"/>
      <c r="D108" s="36"/>
    </row>
    <row r="109" spans="1:4" x14ac:dyDescent="0.2">
      <c r="A109" s="60"/>
      <c r="B109" s="60"/>
      <c r="C109" s="36"/>
      <c r="D109" s="36"/>
    </row>
  </sheetData>
  <dataValidations count="4">
    <dataValidation allowBlank="1" showInputMessage="1" showErrorMessage="1" prompt="Saldo final de la Información Financiera Trimestral que se presenta (trimestral: 1er, 2do, 3ro. o 4to.)." sqref="C7 C54"/>
    <dataValidation allowBlank="1" showInputMessage="1" showErrorMessage="1" prompt="Corresponde al número de la cuenta de acuerdo al Plan de Cuentas emitido por el CONAC (DOF 23/12/2015)." sqref="A7 A54"/>
    <dataValidation allowBlank="1" showInputMessage="1" showErrorMessage="1" prompt="Corresponde al nombre o descripción de la cuenta de acuerdo al Plan de Cuentas emitido por el CONAC." sqref="B7 B54"/>
    <dataValidation allowBlank="1" showInputMessage="1" showErrorMessage="1" prompt="Características cualitativas significativas que les impacten financieramente." sqref="D7 D54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547</v>
      </c>
      <c r="B8" s="344" t="s">
        <v>547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13"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841</v>
      </c>
      <c r="B8" s="238" t="s">
        <v>842</v>
      </c>
      <c r="C8" s="254">
        <v>17318200.699999999</v>
      </c>
      <c r="D8" s="352">
        <f>C8/C109</f>
        <v>0.31868664787053447</v>
      </c>
      <c r="E8" s="351"/>
    </row>
    <row r="9" spans="1:8" x14ac:dyDescent="0.2">
      <c r="A9" s="238" t="s">
        <v>843</v>
      </c>
      <c r="B9" s="238" t="s">
        <v>844</v>
      </c>
      <c r="C9" s="254">
        <v>7440.95</v>
      </c>
      <c r="D9" s="352">
        <f>C9/C109</f>
        <v>1.3692712387102971E-4</v>
      </c>
      <c r="E9" s="351"/>
    </row>
    <row r="10" spans="1:8" x14ac:dyDescent="0.2">
      <c r="A10" s="238" t="s">
        <v>845</v>
      </c>
      <c r="B10" s="238" t="s">
        <v>846</v>
      </c>
      <c r="C10" s="254">
        <v>8141.88</v>
      </c>
      <c r="D10" s="352">
        <f>C10/C109</f>
        <v>1.4982552110994691E-4</v>
      </c>
      <c r="E10" s="351"/>
    </row>
    <row r="11" spans="1:8" x14ac:dyDescent="0.2">
      <c r="A11" s="238" t="s">
        <v>847</v>
      </c>
      <c r="B11" s="238" t="s">
        <v>848</v>
      </c>
      <c r="C11" s="254">
        <v>550511.92000000004</v>
      </c>
      <c r="D11" s="352">
        <f>C11/C109</f>
        <v>1.0130428757392323E-2</v>
      </c>
      <c r="E11" s="351"/>
    </row>
    <row r="12" spans="1:8" x14ac:dyDescent="0.2">
      <c r="A12" s="238" t="s">
        <v>849</v>
      </c>
      <c r="B12" s="238" t="s">
        <v>850</v>
      </c>
      <c r="C12" s="254">
        <v>639960.79</v>
      </c>
      <c r="D12" s="352">
        <f>C12/C109</f>
        <v>1.1776451980584742E-2</v>
      </c>
      <c r="E12" s="351"/>
    </row>
    <row r="13" spans="1:8" x14ac:dyDescent="0.2">
      <c r="A13" s="238" t="s">
        <v>851</v>
      </c>
      <c r="B13" s="238" t="s">
        <v>852</v>
      </c>
      <c r="C13" s="254">
        <v>415901.98</v>
      </c>
      <c r="D13" s="352">
        <f>C13/C109</f>
        <v>7.6533590379812416E-3</v>
      </c>
      <c r="E13" s="351"/>
    </row>
    <row r="14" spans="1:8" x14ac:dyDescent="0.2">
      <c r="A14" s="238" t="s">
        <v>853</v>
      </c>
      <c r="B14" s="238" t="s">
        <v>854</v>
      </c>
      <c r="C14" s="254">
        <v>2161840.66</v>
      </c>
      <c r="D14" s="352">
        <f>C14/C109</f>
        <v>3.9781832137193322E-2</v>
      </c>
      <c r="E14" s="351"/>
    </row>
    <row r="15" spans="1:8" x14ac:dyDescent="0.2">
      <c r="A15" s="238" t="s">
        <v>855</v>
      </c>
      <c r="B15" s="238" t="s">
        <v>856</v>
      </c>
      <c r="C15" s="254">
        <v>321999.26</v>
      </c>
      <c r="D15" s="352">
        <f>C15/C109</f>
        <v>5.9253768081226057E-3</v>
      </c>
      <c r="E15" s="351"/>
    </row>
    <row r="16" spans="1:8" x14ac:dyDescent="0.2">
      <c r="A16" s="238" t="s">
        <v>857</v>
      </c>
      <c r="B16" s="238" t="s">
        <v>858</v>
      </c>
      <c r="C16" s="254">
        <v>188702.4</v>
      </c>
      <c r="D16" s="352">
        <f>C16/C109</f>
        <v>3.4724701684006203E-3</v>
      </c>
      <c r="E16" s="351"/>
    </row>
    <row r="17" spans="1:5" x14ac:dyDescent="0.2">
      <c r="A17" s="238" t="s">
        <v>859</v>
      </c>
      <c r="B17" s="238" t="s">
        <v>860</v>
      </c>
      <c r="C17" s="254">
        <v>2037439.57</v>
      </c>
      <c r="D17" s="352">
        <f>C17/C109</f>
        <v>3.7492623976928686E-2</v>
      </c>
      <c r="E17" s="351"/>
    </row>
    <row r="18" spans="1:5" x14ac:dyDescent="0.2">
      <c r="A18" s="238" t="s">
        <v>861</v>
      </c>
      <c r="B18" s="238" t="s">
        <v>862</v>
      </c>
      <c r="C18" s="254">
        <v>9193.6</v>
      </c>
      <c r="D18" s="352">
        <f>C18/C109</f>
        <v>1.6917909756424904E-4</v>
      </c>
      <c r="E18" s="351"/>
    </row>
    <row r="19" spans="1:5" x14ac:dyDescent="0.2">
      <c r="A19" s="238" t="s">
        <v>863</v>
      </c>
      <c r="B19" s="238" t="s">
        <v>864</v>
      </c>
      <c r="C19" s="254">
        <v>1048834.21</v>
      </c>
      <c r="D19" s="352">
        <f>C19/C109</f>
        <v>1.9300472626861298E-2</v>
      </c>
      <c r="E19" s="351"/>
    </row>
    <row r="20" spans="1:5" x14ac:dyDescent="0.2">
      <c r="A20" s="238" t="s">
        <v>865</v>
      </c>
      <c r="B20" s="238" t="s">
        <v>866</v>
      </c>
      <c r="C20" s="254">
        <v>230579.56</v>
      </c>
      <c r="D20" s="352">
        <f>C20/C109</f>
        <v>4.2430866991778641E-3</v>
      </c>
      <c r="E20" s="351"/>
    </row>
    <row r="21" spans="1:5" x14ac:dyDescent="0.2">
      <c r="A21" s="238" t="s">
        <v>867</v>
      </c>
      <c r="B21" s="238" t="s">
        <v>868</v>
      </c>
      <c r="C21" s="254">
        <v>10750</v>
      </c>
      <c r="D21" s="352">
        <f>C21/C109</f>
        <v>1.9781971140964117E-4</v>
      </c>
      <c r="E21" s="351"/>
    </row>
    <row r="22" spans="1:5" x14ac:dyDescent="0.2">
      <c r="A22" s="238" t="s">
        <v>869</v>
      </c>
      <c r="B22" s="238" t="s">
        <v>870</v>
      </c>
      <c r="C22" s="254">
        <v>256008.11</v>
      </c>
      <c r="D22" s="352">
        <f>C22/C109</f>
        <v>4.7110186454630389E-3</v>
      </c>
      <c r="E22" s="351"/>
    </row>
    <row r="23" spans="1:5" x14ac:dyDescent="0.2">
      <c r="A23" s="238" t="s">
        <v>871</v>
      </c>
      <c r="B23" s="238" t="s">
        <v>872</v>
      </c>
      <c r="C23" s="254">
        <v>378941.22</v>
      </c>
      <c r="D23" s="352">
        <f>C23/C109</f>
        <v>6.9732132820109153E-3</v>
      </c>
      <c r="E23" s="351"/>
    </row>
    <row r="24" spans="1:5" x14ac:dyDescent="0.2">
      <c r="A24" s="238" t="s">
        <v>873</v>
      </c>
      <c r="B24" s="238" t="s">
        <v>874</v>
      </c>
      <c r="C24" s="254">
        <v>99235.89</v>
      </c>
      <c r="D24" s="352">
        <f>C24/C109</f>
        <v>1.8261223368631532E-3</v>
      </c>
      <c r="E24" s="351"/>
    </row>
    <row r="25" spans="1:5" x14ac:dyDescent="0.2">
      <c r="A25" s="238" t="s">
        <v>875</v>
      </c>
      <c r="B25" s="238" t="s">
        <v>876</v>
      </c>
      <c r="C25" s="254">
        <v>540494.89</v>
      </c>
      <c r="D25" s="352">
        <f>C25/C109</f>
        <v>9.9460970379707681E-3</v>
      </c>
      <c r="E25" s="351"/>
    </row>
    <row r="26" spans="1:5" x14ac:dyDescent="0.2">
      <c r="A26" s="238" t="s">
        <v>877</v>
      </c>
      <c r="B26" s="238" t="s">
        <v>878</v>
      </c>
      <c r="C26" s="254">
        <v>32501.360000000001</v>
      </c>
      <c r="D26" s="352">
        <f>C26/C109</f>
        <v>5.9808461912752141E-4</v>
      </c>
      <c r="E26" s="351"/>
    </row>
    <row r="27" spans="1:5" x14ac:dyDescent="0.2">
      <c r="A27" s="238" t="s">
        <v>879</v>
      </c>
      <c r="B27" s="238" t="s">
        <v>880</v>
      </c>
      <c r="C27" s="254">
        <v>127180.45</v>
      </c>
      <c r="D27" s="352">
        <f>C27/C109</f>
        <v>2.3403534805533301E-3</v>
      </c>
      <c r="E27" s="351"/>
    </row>
    <row r="28" spans="1:5" x14ac:dyDescent="0.2">
      <c r="A28" s="238" t="s">
        <v>881</v>
      </c>
      <c r="B28" s="238" t="s">
        <v>882</v>
      </c>
      <c r="C28" s="254">
        <v>17390</v>
      </c>
      <c r="D28" s="352">
        <f>C28/C109</f>
        <v>3.2000788664313118E-4</v>
      </c>
      <c r="E28" s="351"/>
    </row>
    <row r="29" spans="1:5" x14ac:dyDescent="0.2">
      <c r="A29" s="238" t="s">
        <v>883</v>
      </c>
      <c r="B29" s="238" t="s">
        <v>884</v>
      </c>
      <c r="C29" s="254">
        <v>78570.740000000005</v>
      </c>
      <c r="D29" s="352">
        <f>C29/C109</f>
        <v>1.4458456848411116E-3</v>
      </c>
      <c r="E29" s="351"/>
    </row>
    <row r="30" spans="1:5" x14ac:dyDescent="0.2">
      <c r="A30" s="238" t="s">
        <v>885</v>
      </c>
      <c r="B30" s="238" t="s">
        <v>886</v>
      </c>
      <c r="C30" s="254">
        <v>301968.71999999997</v>
      </c>
      <c r="D30" s="352">
        <f>C30/C109</f>
        <v>5.5567781437338357E-3</v>
      </c>
      <c r="E30" s="351"/>
    </row>
    <row r="31" spans="1:5" x14ac:dyDescent="0.2">
      <c r="A31" s="238" t="s">
        <v>887</v>
      </c>
      <c r="B31" s="238" t="s">
        <v>888</v>
      </c>
      <c r="C31" s="254">
        <v>6568.01</v>
      </c>
      <c r="D31" s="352">
        <f>C31/C109</f>
        <v>1.2086342723122208E-4</v>
      </c>
      <c r="E31" s="351"/>
    </row>
    <row r="32" spans="1:5" x14ac:dyDescent="0.2">
      <c r="A32" s="238" t="s">
        <v>889</v>
      </c>
      <c r="B32" s="238" t="s">
        <v>890</v>
      </c>
      <c r="C32" s="254">
        <v>41786.449999999997</v>
      </c>
      <c r="D32" s="352">
        <f>C32/C109</f>
        <v>7.689473004496186E-4</v>
      </c>
      <c r="E32" s="351"/>
    </row>
    <row r="33" spans="1:5" x14ac:dyDescent="0.2">
      <c r="A33" s="238" t="s">
        <v>891</v>
      </c>
      <c r="B33" s="238" t="s">
        <v>892</v>
      </c>
      <c r="C33" s="254">
        <v>4658541.93</v>
      </c>
      <c r="D33" s="352">
        <f>C33/C109</f>
        <v>8.5725713505331411E-2</v>
      </c>
      <c r="E33" s="351"/>
    </row>
    <row r="34" spans="1:5" x14ac:dyDescent="0.2">
      <c r="A34" s="238" t="s">
        <v>893</v>
      </c>
      <c r="B34" s="238" t="s">
        <v>894</v>
      </c>
      <c r="C34" s="254">
        <v>154153.13</v>
      </c>
      <c r="D34" s="352">
        <f>C34/C109</f>
        <v>2.836700250185386E-3</v>
      </c>
      <c r="E34" s="351"/>
    </row>
    <row r="35" spans="1:5" x14ac:dyDescent="0.2">
      <c r="A35" s="238" t="s">
        <v>895</v>
      </c>
      <c r="B35" s="238" t="s">
        <v>896</v>
      </c>
      <c r="C35" s="254">
        <v>13616.02</v>
      </c>
      <c r="D35" s="352">
        <f>C35/C109</f>
        <v>2.5055973459980489E-4</v>
      </c>
      <c r="E35" s="351"/>
    </row>
    <row r="36" spans="1:5" x14ac:dyDescent="0.2">
      <c r="A36" s="238" t="s">
        <v>897</v>
      </c>
      <c r="B36" s="238" t="s">
        <v>898</v>
      </c>
      <c r="C36" s="254">
        <v>50241.01</v>
      </c>
      <c r="D36" s="352">
        <f>C36/C109</f>
        <v>9.245267068957113E-4</v>
      </c>
      <c r="E36" s="351"/>
    </row>
    <row r="37" spans="1:5" x14ac:dyDescent="0.2">
      <c r="A37" s="238" t="s">
        <v>899</v>
      </c>
      <c r="B37" s="238" t="s">
        <v>900</v>
      </c>
      <c r="C37" s="254">
        <v>16003.01</v>
      </c>
      <c r="D37" s="352">
        <f>C37/C109</f>
        <v>2.9448472743121874E-4</v>
      </c>
      <c r="E37" s="351"/>
    </row>
    <row r="38" spans="1:5" x14ac:dyDescent="0.2">
      <c r="A38" s="238" t="s">
        <v>901</v>
      </c>
      <c r="B38" s="238" t="s">
        <v>902</v>
      </c>
      <c r="C38" s="254">
        <v>221040.05</v>
      </c>
      <c r="D38" s="352">
        <f>C38/C109</f>
        <v>4.0675422233462932E-3</v>
      </c>
      <c r="E38" s="351"/>
    </row>
    <row r="39" spans="1:5" x14ac:dyDescent="0.2">
      <c r="A39" s="238" t="s">
        <v>903</v>
      </c>
      <c r="B39" s="238" t="s">
        <v>904</v>
      </c>
      <c r="C39" s="254">
        <v>818320</v>
      </c>
      <c r="D39" s="352">
        <f>C39/C109</f>
        <v>1.5058588487510471E-2</v>
      </c>
      <c r="E39" s="351"/>
    </row>
    <row r="40" spans="1:5" x14ac:dyDescent="0.2">
      <c r="A40" s="238" t="s">
        <v>905</v>
      </c>
      <c r="B40" s="238" t="s">
        <v>906</v>
      </c>
      <c r="C40" s="254">
        <v>2458117.79</v>
      </c>
      <c r="D40" s="352">
        <f>C40/C109</f>
        <v>4.5233874588716735E-2</v>
      </c>
      <c r="E40" s="351"/>
    </row>
    <row r="41" spans="1:5" x14ac:dyDescent="0.2">
      <c r="A41" s="238" t="s">
        <v>907</v>
      </c>
      <c r="B41" s="238" t="s">
        <v>908</v>
      </c>
      <c r="C41" s="254">
        <v>749.28</v>
      </c>
      <c r="D41" s="352">
        <f>C41/C109</f>
        <v>1.3788125894420086E-5</v>
      </c>
      <c r="E41" s="351"/>
    </row>
    <row r="42" spans="1:5" x14ac:dyDescent="0.2">
      <c r="A42" s="238" t="s">
        <v>909</v>
      </c>
      <c r="B42" s="238" t="s">
        <v>910</v>
      </c>
      <c r="C42" s="254">
        <v>95941.32</v>
      </c>
      <c r="D42" s="352">
        <f>C42/C109</f>
        <v>1.7654962078753522E-3</v>
      </c>
      <c r="E42" s="351"/>
    </row>
    <row r="43" spans="1:5" x14ac:dyDescent="0.2">
      <c r="A43" s="238" t="s">
        <v>911</v>
      </c>
      <c r="B43" s="238" t="s">
        <v>912</v>
      </c>
      <c r="C43" s="254">
        <v>8502</v>
      </c>
      <c r="D43" s="352">
        <f>C43/C109</f>
        <v>1.5645238943300178E-4</v>
      </c>
      <c r="E43" s="351"/>
    </row>
    <row r="44" spans="1:5" x14ac:dyDescent="0.2">
      <c r="A44" s="238" t="s">
        <v>913</v>
      </c>
      <c r="B44" s="238" t="s">
        <v>914</v>
      </c>
      <c r="C44" s="254">
        <v>154000</v>
      </c>
      <c r="D44" s="352">
        <f>C44/C109</f>
        <v>2.8338823774032317E-3</v>
      </c>
      <c r="E44" s="351"/>
    </row>
    <row r="45" spans="1:5" x14ac:dyDescent="0.2">
      <c r="A45" s="238" t="s">
        <v>915</v>
      </c>
      <c r="B45" s="238" t="s">
        <v>916</v>
      </c>
      <c r="C45" s="254">
        <v>97325.15</v>
      </c>
      <c r="D45" s="352">
        <f>C45/C109</f>
        <v>1.7909612172930267E-3</v>
      </c>
      <c r="E45" s="351"/>
    </row>
    <row r="46" spans="1:5" x14ac:dyDescent="0.2">
      <c r="A46" s="238" t="s">
        <v>917</v>
      </c>
      <c r="B46" s="238" t="s">
        <v>918</v>
      </c>
      <c r="C46" s="254">
        <v>6960</v>
      </c>
      <c r="D46" s="352">
        <f>C46/C109</f>
        <v>1.2807676199173045E-4</v>
      </c>
      <c r="E46" s="351"/>
    </row>
    <row r="47" spans="1:5" x14ac:dyDescent="0.2">
      <c r="A47" s="238" t="s">
        <v>919</v>
      </c>
      <c r="B47" s="238" t="s">
        <v>920</v>
      </c>
      <c r="C47" s="254">
        <v>1500</v>
      </c>
      <c r="D47" s="352">
        <f>C47/C109</f>
        <v>2.7602750429252255E-5</v>
      </c>
      <c r="E47" s="351"/>
    </row>
    <row r="48" spans="1:5" x14ac:dyDescent="0.2">
      <c r="A48" s="238" t="s">
        <v>921</v>
      </c>
      <c r="B48" s="238" t="s">
        <v>922</v>
      </c>
      <c r="C48" s="254">
        <v>589631.86</v>
      </c>
      <c r="D48" s="352">
        <f>C48/C109</f>
        <v>1.0850307384477204E-2</v>
      </c>
      <c r="E48" s="351"/>
    </row>
    <row r="49" spans="1:5" x14ac:dyDescent="0.2">
      <c r="A49" s="238" t="s">
        <v>923</v>
      </c>
      <c r="B49" s="238" t="s">
        <v>924</v>
      </c>
      <c r="C49" s="254">
        <v>55361</v>
      </c>
      <c r="D49" s="352">
        <f>C49/C109</f>
        <v>1.0187439110092228E-3</v>
      </c>
      <c r="E49" s="351"/>
    </row>
    <row r="50" spans="1:5" x14ac:dyDescent="0.2">
      <c r="A50" s="238" t="s">
        <v>925</v>
      </c>
      <c r="B50" s="238" t="s">
        <v>926</v>
      </c>
      <c r="C50" s="254">
        <v>32954.660000000003</v>
      </c>
      <c r="D50" s="352">
        <f>C50/C109</f>
        <v>6.0642617030724148E-4</v>
      </c>
      <c r="E50" s="351"/>
    </row>
    <row r="51" spans="1:5" x14ac:dyDescent="0.2">
      <c r="A51" s="238" t="s">
        <v>927</v>
      </c>
      <c r="B51" s="238" t="s">
        <v>928</v>
      </c>
      <c r="C51" s="254">
        <v>8008</v>
      </c>
      <c r="D51" s="352">
        <f>C51/C109</f>
        <v>1.4736188362496805E-4</v>
      </c>
      <c r="E51" s="351"/>
    </row>
    <row r="52" spans="1:5" x14ac:dyDescent="0.2">
      <c r="A52" s="238" t="s">
        <v>929</v>
      </c>
      <c r="B52" s="238" t="s">
        <v>930</v>
      </c>
      <c r="C52" s="254">
        <v>51184.77</v>
      </c>
      <c r="D52" s="352">
        <f>C52/C109</f>
        <v>9.4189362139245189E-4</v>
      </c>
      <c r="E52" s="351"/>
    </row>
    <row r="53" spans="1:5" x14ac:dyDescent="0.2">
      <c r="A53" s="238" t="s">
        <v>931</v>
      </c>
      <c r="B53" s="238" t="s">
        <v>932</v>
      </c>
      <c r="C53" s="254">
        <v>278397.94</v>
      </c>
      <c r="D53" s="352">
        <f>C53/C109</f>
        <v>5.1230325718919622E-3</v>
      </c>
      <c r="E53" s="351"/>
    </row>
    <row r="54" spans="1:5" x14ac:dyDescent="0.2">
      <c r="A54" s="238" t="s">
        <v>933</v>
      </c>
      <c r="B54" s="238" t="s">
        <v>934</v>
      </c>
      <c r="C54" s="254">
        <v>86116.02</v>
      </c>
      <c r="D54" s="352">
        <f>C54/C109</f>
        <v>1.5846926720136639E-3</v>
      </c>
      <c r="E54" s="351"/>
    </row>
    <row r="55" spans="1:5" x14ac:dyDescent="0.2">
      <c r="A55" s="238" t="s">
        <v>935</v>
      </c>
      <c r="B55" s="238" t="s">
        <v>936</v>
      </c>
      <c r="C55" s="254">
        <v>7588</v>
      </c>
      <c r="D55" s="352">
        <f>C55/C109</f>
        <v>1.3963311350477742E-4</v>
      </c>
      <c r="E55" s="351"/>
    </row>
    <row r="56" spans="1:5" x14ac:dyDescent="0.2">
      <c r="A56" s="238" t="s">
        <v>937</v>
      </c>
      <c r="B56" s="238" t="s">
        <v>938</v>
      </c>
      <c r="C56" s="254">
        <v>154846</v>
      </c>
      <c r="D56" s="352">
        <f>C56/C109</f>
        <v>2.84945032864533E-3</v>
      </c>
      <c r="E56" s="351"/>
    </row>
    <row r="57" spans="1:5" x14ac:dyDescent="0.2">
      <c r="A57" s="238" t="s">
        <v>939</v>
      </c>
      <c r="B57" s="238" t="s">
        <v>940</v>
      </c>
      <c r="C57" s="254">
        <v>1618774.67</v>
      </c>
      <c r="D57" s="352">
        <f>C57/C109</f>
        <v>2.9788422144803452E-2</v>
      </c>
      <c r="E57" s="351"/>
    </row>
    <row r="58" spans="1:5" x14ac:dyDescent="0.2">
      <c r="A58" s="238" t="s">
        <v>941</v>
      </c>
      <c r="B58" s="238" t="s">
        <v>942</v>
      </c>
      <c r="C58" s="254">
        <v>57780.85</v>
      </c>
      <c r="D58" s="352">
        <f>C58/C109</f>
        <v>1.0632735880933735E-3</v>
      </c>
      <c r="E58" s="351"/>
    </row>
    <row r="59" spans="1:5" x14ac:dyDescent="0.2">
      <c r="A59" s="238" t="s">
        <v>943</v>
      </c>
      <c r="B59" s="238" t="s">
        <v>944</v>
      </c>
      <c r="C59" s="254">
        <v>283269.25</v>
      </c>
      <c r="D59" s="352">
        <f>C59/C109</f>
        <v>5.2126736080209766E-3</v>
      </c>
      <c r="E59" s="351"/>
    </row>
    <row r="60" spans="1:5" x14ac:dyDescent="0.2">
      <c r="A60" s="238" t="s">
        <v>945</v>
      </c>
      <c r="B60" s="238" t="s">
        <v>946</v>
      </c>
      <c r="C60" s="254">
        <v>526479.35</v>
      </c>
      <c r="D60" s="352">
        <f>C60/C109</f>
        <v>9.6881854028032979E-3</v>
      </c>
      <c r="E60" s="351"/>
    </row>
    <row r="61" spans="1:5" x14ac:dyDescent="0.2">
      <c r="A61" s="238" t="s">
        <v>947</v>
      </c>
      <c r="B61" s="238" t="s">
        <v>948</v>
      </c>
      <c r="C61" s="254">
        <v>4521512.07</v>
      </c>
      <c r="D61" s="352">
        <f>C61/C109</f>
        <v>8.3204112820707846E-2</v>
      </c>
      <c r="E61" s="351"/>
    </row>
    <row r="62" spans="1:5" x14ac:dyDescent="0.2">
      <c r="A62" s="238" t="s">
        <v>949</v>
      </c>
      <c r="B62" s="238" t="s">
        <v>950</v>
      </c>
      <c r="C62" s="254">
        <v>59052.93</v>
      </c>
      <c r="D62" s="352">
        <f>C62/C109</f>
        <v>1.086682192604069E-3</v>
      </c>
      <c r="E62" s="351"/>
    </row>
    <row r="63" spans="1:5" x14ac:dyDescent="0.2">
      <c r="A63" s="238" t="s">
        <v>951</v>
      </c>
      <c r="B63" s="238" t="s">
        <v>952</v>
      </c>
      <c r="C63" s="254">
        <v>2660</v>
      </c>
      <c r="D63" s="352">
        <f>C63/C109</f>
        <v>4.8948877427874003E-5</v>
      </c>
      <c r="E63" s="351"/>
    </row>
    <row r="64" spans="1:5" x14ac:dyDescent="0.2">
      <c r="A64" s="238" t="s">
        <v>953</v>
      </c>
      <c r="B64" s="238" t="s">
        <v>954</v>
      </c>
      <c r="C64" s="254">
        <v>19438</v>
      </c>
      <c r="D64" s="352">
        <f>C64/C109</f>
        <v>3.5769484189587022E-4</v>
      </c>
      <c r="E64" s="351"/>
    </row>
    <row r="65" spans="1:5" x14ac:dyDescent="0.2">
      <c r="A65" s="238" t="s">
        <v>955</v>
      </c>
      <c r="B65" s="238" t="s">
        <v>956</v>
      </c>
      <c r="C65" s="254">
        <v>1672.5</v>
      </c>
      <c r="D65" s="352">
        <f>C65/C109</f>
        <v>3.0777066728616265E-5</v>
      </c>
      <c r="E65" s="351"/>
    </row>
    <row r="66" spans="1:5" x14ac:dyDescent="0.2">
      <c r="A66" s="238" t="s">
        <v>957</v>
      </c>
      <c r="B66" s="238" t="s">
        <v>958</v>
      </c>
      <c r="C66" s="254">
        <v>308970</v>
      </c>
      <c r="D66" s="352">
        <f>C66/C109</f>
        <v>5.68561453341738E-3</v>
      </c>
      <c r="E66" s="351"/>
    </row>
    <row r="67" spans="1:5" x14ac:dyDescent="0.2">
      <c r="A67" s="238" t="s">
        <v>959</v>
      </c>
      <c r="B67" s="238" t="s">
        <v>960</v>
      </c>
      <c r="C67" s="254">
        <v>63000</v>
      </c>
      <c r="D67" s="352">
        <f>C67/C109</f>
        <v>1.1593155180285948E-3</v>
      </c>
      <c r="E67" s="351"/>
    </row>
    <row r="68" spans="1:5" x14ac:dyDescent="0.2">
      <c r="A68" s="238" t="s">
        <v>961</v>
      </c>
      <c r="B68" s="238" t="s">
        <v>960</v>
      </c>
      <c r="C68" s="254">
        <v>2764000</v>
      </c>
      <c r="D68" s="352">
        <f>C68/C109</f>
        <v>5.0862668124302159E-2</v>
      </c>
      <c r="E68" s="351"/>
    </row>
    <row r="69" spans="1:5" x14ac:dyDescent="0.2">
      <c r="A69" s="238" t="s">
        <v>962</v>
      </c>
      <c r="B69" s="238" t="s">
        <v>963</v>
      </c>
      <c r="C69" s="254">
        <v>5757006.1100000003</v>
      </c>
      <c r="D69" s="352">
        <f>C69/C109</f>
        <v>0.10593946858267358</v>
      </c>
      <c r="E69" s="351"/>
    </row>
    <row r="70" spans="1:5" x14ac:dyDescent="0.2">
      <c r="A70" s="238" t="s">
        <v>964</v>
      </c>
      <c r="B70" s="238" t="s">
        <v>965</v>
      </c>
      <c r="C70" s="254">
        <v>420500</v>
      </c>
      <c r="D70" s="352">
        <f>C70/C109</f>
        <v>7.7379710370003825E-3</v>
      </c>
      <c r="E70" s="351"/>
    </row>
    <row r="71" spans="1:5" x14ac:dyDescent="0.2">
      <c r="A71" s="238" t="s">
        <v>966</v>
      </c>
      <c r="B71" s="238" t="s">
        <v>967</v>
      </c>
      <c r="C71" s="254">
        <v>181156</v>
      </c>
      <c r="D71" s="352">
        <f>C71/C109</f>
        <v>3.3336025711744144E-3</v>
      </c>
      <c r="E71" s="351"/>
    </row>
    <row r="72" spans="1:5" x14ac:dyDescent="0.2">
      <c r="A72" s="238" t="s">
        <v>968</v>
      </c>
      <c r="B72" s="238" t="s">
        <v>969</v>
      </c>
      <c r="C72" s="254">
        <v>6982.38</v>
      </c>
      <c r="D72" s="352">
        <f>C72/C109</f>
        <v>1.284885950281349E-4</v>
      </c>
      <c r="E72" s="351"/>
    </row>
    <row r="73" spans="1:5" x14ac:dyDescent="0.2">
      <c r="A73" s="238" t="s">
        <v>970</v>
      </c>
      <c r="B73" s="238" t="s">
        <v>971</v>
      </c>
      <c r="C73" s="254">
        <v>872231.33</v>
      </c>
      <c r="D73" s="352">
        <f>C73/C109</f>
        <v>1.605065581237651E-2</v>
      </c>
      <c r="E73" s="351"/>
    </row>
    <row r="74" spans="1:5" x14ac:dyDescent="0.2">
      <c r="A74" s="238" t="s">
        <v>972</v>
      </c>
      <c r="B74" s="238" t="s">
        <v>595</v>
      </c>
      <c r="C74" s="254">
        <v>11183.99</v>
      </c>
      <c r="D74" s="352">
        <f>C74/C109</f>
        <v>2.0580592318216861E-4</v>
      </c>
      <c r="E74" s="351"/>
    </row>
    <row r="75" spans="1:5" x14ac:dyDescent="0.2">
      <c r="A75" s="238" t="s">
        <v>973</v>
      </c>
      <c r="B75" s="238" t="s">
        <v>599</v>
      </c>
      <c r="C75" s="254">
        <v>5000</v>
      </c>
      <c r="D75" s="352">
        <f>C75/C109</f>
        <v>9.2009168097507518E-5</v>
      </c>
      <c r="E75" s="351"/>
    </row>
    <row r="76" spans="1:5" x14ac:dyDescent="0.2">
      <c r="A76" s="238" t="s">
        <v>974</v>
      </c>
      <c r="B76" s="238" t="s">
        <v>629</v>
      </c>
      <c r="C76" s="254">
        <v>10999</v>
      </c>
      <c r="D76" s="352">
        <f>C76/C109</f>
        <v>2.0240176798089703E-4</v>
      </c>
      <c r="E76" s="351"/>
    </row>
    <row r="77" spans="1:5" x14ac:dyDescent="0.2">
      <c r="A77" s="238" t="s">
        <v>975</v>
      </c>
      <c r="B77" s="238" t="s">
        <v>631</v>
      </c>
      <c r="C77" s="254">
        <v>1500</v>
      </c>
      <c r="D77" s="352">
        <f>C77/C109</f>
        <v>2.7602750429252255E-5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363</v>
      </c>
      <c r="C109" s="252">
        <f>SUM(C8:C108)</f>
        <v>54342410.690000005</v>
      </c>
      <c r="D109" s="350">
        <f>SUM(D8:D108)</f>
        <v>0.99999999999999989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976</v>
      </c>
      <c r="B8" s="238" t="s">
        <v>977</v>
      </c>
      <c r="C8" s="254">
        <v>70680.91</v>
      </c>
      <c r="D8" s="254">
        <v>70680.91</v>
      </c>
      <c r="E8" s="254">
        <v>0</v>
      </c>
      <c r="F8" s="315"/>
      <c r="G8" s="287"/>
    </row>
    <row r="9" spans="1:7" x14ac:dyDescent="0.2">
      <c r="A9" s="238" t="s">
        <v>978</v>
      </c>
      <c r="B9" s="238" t="s">
        <v>979</v>
      </c>
      <c r="C9" s="254">
        <v>-3216068.15</v>
      </c>
      <c r="D9" s="254">
        <v>-3216068.15</v>
      </c>
      <c r="E9" s="254">
        <v>0</v>
      </c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-3145387.2399999998</v>
      </c>
      <c r="D14" s="239">
        <f>SUM(D8:D13)</f>
        <v>-3145387.2399999998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zoomScaleSheetLayoutView="100" workbookViewId="0">
      <selection activeCell="A45" sqref="A45:J4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980</v>
      </c>
      <c r="B8" s="238" t="s">
        <v>981</v>
      </c>
      <c r="C8" s="254">
        <v>-37427082.82</v>
      </c>
      <c r="D8" s="254">
        <v>-37427082.82</v>
      </c>
      <c r="E8" s="254">
        <v>0</v>
      </c>
      <c r="F8" s="362"/>
    </row>
    <row r="9" spans="1:6" x14ac:dyDescent="0.2">
      <c r="A9" s="238" t="s">
        <v>980</v>
      </c>
      <c r="B9" s="238" t="s">
        <v>982</v>
      </c>
      <c r="C9" s="254">
        <v>0</v>
      </c>
      <c r="D9" s="254">
        <v>25725906.670000002</v>
      </c>
      <c r="E9" s="254">
        <v>25725906.670000002</v>
      </c>
      <c r="F9" s="362"/>
    </row>
    <row r="10" spans="1:6" x14ac:dyDescent="0.2">
      <c r="A10" s="238" t="s">
        <v>983</v>
      </c>
      <c r="B10" s="238" t="s">
        <v>984</v>
      </c>
      <c r="C10" s="254">
        <v>941303.03</v>
      </c>
      <c r="D10" s="254">
        <v>941303.03</v>
      </c>
      <c r="E10" s="254">
        <v>0</v>
      </c>
      <c r="F10" s="362"/>
    </row>
    <row r="11" spans="1:6" x14ac:dyDescent="0.2">
      <c r="A11" s="238" t="s">
        <v>985</v>
      </c>
      <c r="B11" s="238" t="s">
        <v>986</v>
      </c>
      <c r="C11" s="254">
        <v>-714910.47</v>
      </c>
      <c r="D11" s="254">
        <v>-714910.47</v>
      </c>
      <c r="E11" s="254">
        <v>0</v>
      </c>
      <c r="F11" s="362"/>
    </row>
    <row r="12" spans="1:6" x14ac:dyDescent="0.2">
      <c r="A12" s="238" t="s">
        <v>987</v>
      </c>
      <c r="B12" s="238" t="s">
        <v>988</v>
      </c>
      <c r="C12" s="254">
        <v>-22325022.140000001</v>
      </c>
      <c r="D12" s="254">
        <v>-22325022.140000001</v>
      </c>
      <c r="E12" s="254">
        <v>0</v>
      </c>
      <c r="F12" s="362"/>
    </row>
    <row r="13" spans="1:6" x14ac:dyDescent="0.2">
      <c r="A13" s="238" t="s">
        <v>989</v>
      </c>
      <c r="B13" s="238" t="s">
        <v>990</v>
      </c>
      <c r="C13" s="254">
        <v>-12378362.9</v>
      </c>
      <c r="D13" s="254">
        <v>-12378362.9</v>
      </c>
      <c r="E13" s="254">
        <v>0</v>
      </c>
      <c r="F13" s="362"/>
    </row>
    <row r="14" spans="1:6" x14ac:dyDescent="0.2">
      <c r="A14" s="238" t="s">
        <v>991</v>
      </c>
      <c r="B14" s="238" t="s">
        <v>992</v>
      </c>
      <c r="C14" s="254">
        <v>-20228257.609999999</v>
      </c>
      <c r="D14" s="254">
        <v>-20228257.609999999</v>
      </c>
      <c r="E14" s="254">
        <v>0</v>
      </c>
      <c r="F14" s="362"/>
    </row>
    <row r="15" spans="1:6" x14ac:dyDescent="0.2">
      <c r="A15" s="238" t="s">
        <v>993</v>
      </c>
      <c r="B15" s="238" t="s">
        <v>994</v>
      </c>
      <c r="C15" s="254">
        <v>-4851872.1100000003</v>
      </c>
      <c r="D15" s="254">
        <v>-4851872.1100000003</v>
      </c>
      <c r="E15" s="254">
        <v>0</v>
      </c>
      <c r="F15" s="362"/>
    </row>
    <row r="16" spans="1:6" x14ac:dyDescent="0.2">
      <c r="A16" s="238" t="s">
        <v>995</v>
      </c>
      <c r="B16" s="238" t="s">
        <v>996</v>
      </c>
      <c r="C16" s="254">
        <v>-3249910.82</v>
      </c>
      <c r="D16" s="254">
        <v>-3249910.82</v>
      </c>
      <c r="E16" s="254">
        <v>0</v>
      </c>
      <c r="F16" s="362"/>
    </row>
    <row r="17" spans="1:6" x14ac:dyDescent="0.2">
      <c r="A17" s="238" t="s">
        <v>997</v>
      </c>
      <c r="B17" s="238" t="s">
        <v>998</v>
      </c>
      <c r="C17" s="254">
        <v>-1253844.95</v>
      </c>
      <c r="D17" s="254">
        <v>-1049870.77</v>
      </c>
      <c r="E17" s="254">
        <v>203974.18</v>
      </c>
      <c r="F17" s="362"/>
    </row>
    <row r="18" spans="1:6" x14ac:dyDescent="0.2">
      <c r="A18" s="238" t="s">
        <v>999</v>
      </c>
      <c r="B18" s="238" t="s">
        <v>1000</v>
      </c>
      <c r="C18" s="254">
        <v>-17512217.829999998</v>
      </c>
      <c r="D18" s="254">
        <v>-16118633.32</v>
      </c>
      <c r="E18" s="254">
        <v>1393584.51</v>
      </c>
      <c r="F18" s="362"/>
    </row>
    <row r="19" spans="1:6" x14ac:dyDescent="0.2">
      <c r="A19" s="238" t="s">
        <v>1001</v>
      </c>
      <c r="B19" s="238" t="s">
        <v>1002</v>
      </c>
      <c r="C19" s="254">
        <v>0</v>
      </c>
      <c r="D19" s="254">
        <v>7124297.71</v>
      </c>
      <c r="E19" s="254">
        <v>7124297.71</v>
      </c>
      <c r="F19" s="362"/>
    </row>
    <row r="20" spans="1:6" x14ac:dyDescent="0.2">
      <c r="A20" s="238" t="s">
        <v>1003</v>
      </c>
      <c r="B20" s="238" t="s">
        <v>1004</v>
      </c>
      <c r="C20" s="254">
        <v>-365343.56</v>
      </c>
      <c r="D20" s="254">
        <v>-365343.56</v>
      </c>
      <c r="E20" s="254">
        <v>0</v>
      </c>
      <c r="F20" s="362"/>
    </row>
    <row r="21" spans="1:6" x14ac:dyDescent="0.2">
      <c r="A21" s="238" t="s">
        <v>1005</v>
      </c>
      <c r="B21" s="238" t="s">
        <v>1006</v>
      </c>
      <c r="C21" s="254">
        <v>-817711.52</v>
      </c>
      <c r="D21" s="254">
        <v>-817711.52</v>
      </c>
      <c r="E21" s="254">
        <v>0</v>
      </c>
      <c r="F21" s="362"/>
    </row>
    <row r="22" spans="1:6" x14ac:dyDescent="0.2">
      <c r="A22" s="238" t="s">
        <v>1007</v>
      </c>
      <c r="B22" s="238" t="s">
        <v>1008</v>
      </c>
      <c r="C22" s="254">
        <v>-793620.43</v>
      </c>
      <c r="D22" s="254">
        <v>-793620.43</v>
      </c>
      <c r="E22" s="254">
        <v>0</v>
      </c>
      <c r="F22" s="362"/>
    </row>
    <row r="23" spans="1:6" x14ac:dyDescent="0.2">
      <c r="A23" s="238" t="s">
        <v>1009</v>
      </c>
      <c r="B23" s="238" t="s">
        <v>1010</v>
      </c>
      <c r="C23" s="254">
        <v>-24540.94</v>
      </c>
      <c r="D23" s="254">
        <v>-24540.94</v>
      </c>
      <c r="E23" s="254">
        <v>0</v>
      </c>
      <c r="F23" s="362"/>
    </row>
    <row r="24" spans="1:6" x14ac:dyDescent="0.2">
      <c r="A24" s="238" t="s">
        <v>1011</v>
      </c>
      <c r="B24" s="238" t="s">
        <v>1012</v>
      </c>
      <c r="C24" s="254">
        <v>-1700401.38</v>
      </c>
      <c r="D24" s="254">
        <v>-1700401.38</v>
      </c>
      <c r="E24" s="254">
        <v>0</v>
      </c>
      <c r="F24" s="362"/>
    </row>
    <row r="25" spans="1:6" x14ac:dyDescent="0.2">
      <c r="A25" s="238" t="s">
        <v>1013</v>
      </c>
      <c r="B25" s="238" t="s">
        <v>1014</v>
      </c>
      <c r="C25" s="254">
        <v>-570965.19999999995</v>
      </c>
      <c r="D25" s="254">
        <v>-570965.19999999995</v>
      </c>
      <c r="E25" s="254">
        <v>0</v>
      </c>
      <c r="F25" s="362"/>
    </row>
    <row r="26" spans="1:6" x14ac:dyDescent="0.2">
      <c r="A26" s="238" t="s">
        <v>1015</v>
      </c>
      <c r="B26" s="238" t="s">
        <v>1016</v>
      </c>
      <c r="C26" s="254">
        <v>-1053613.92</v>
      </c>
      <c r="D26" s="254">
        <v>-1053613.92</v>
      </c>
      <c r="E26" s="254">
        <v>0</v>
      </c>
      <c r="F26" s="362"/>
    </row>
    <row r="27" spans="1:6" x14ac:dyDescent="0.2">
      <c r="A27" s="238" t="s">
        <v>1017</v>
      </c>
      <c r="B27" s="238" t="s">
        <v>1018</v>
      </c>
      <c r="C27" s="254">
        <v>-3212631.57</v>
      </c>
      <c r="D27" s="254">
        <v>-3212631.57</v>
      </c>
      <c r="E27" s="254">
        <v>0</v>
      </c>
      <c r="F27" s="362"/>
    </row>
    <row r="28" spans="1:6" x14ac:dyDescent="0.2">
      <c r="A28" s="238" t="s">
        <v>1019</v>
      </c>
      <c r="B28" s="238" t="s">
        <v>1020</v>
      </c>
      <c r="C28" s="254">
        <v>-5374511.4100000001</v>
      </c>
      <c r="D28" s="254">
        <v>-5374511.4100000001</v>
      </c>
      <c r="E28" s="254">
        <v>0</v>
      </c>
      <c r="F28" s="362"/>
    </row>
    <row r="29" spans="1:6" x14ac:dyDescent="0.2">
      <c r="A29" s="238" t="s">
        <v>1021</v>
      </c>
      <c r="B29" s="238" t="s">
        <v>1022</v>
      </c>
      <c r="C29" s="254">
        <v>-599944.71</v>
      </c>
      <c r="D29" s="254">
        <v>-599944.71</v>
      </c>
      <c r="E29" s="254">
        <v>0</v>
      </c>
      <c r="F29" s="362"/>
    </row>
    <row r="30" spans="1:6" x14ac:dyDescent="0.2">
      <c r="A30" s="238" t="s">
        <v>1023</v>
      </c>
      <c r="B30" s="238" t="s">
        <v>1024</v>
      </c>
      <c r="C30" s="254">
        <v>-106790.38</v>
      </c>
      <c r="D30" s="254">
        <v>-106790.38</v>
      </c>
      <c r="E30" s="254">
        <v>0</v>
      </c>
      <c r="F30" s="362"/>
    </row>
    <row r="31" spans="1:6" x14ac:dyDescent="0.2">
      <c r="A31" s="238" t="s">
        <v>1025</v>
      </c>
      <c r="B31" s="238" t="s">
        <v>1026</v>
      </c>
      <c r="C31" s="254">
        <v>-630100.98</v>
      </c>
      <c r="D31" s="254">
        <v>-630100.98</v>
      </c>
      <c r="E31" s="254">
        <v>0</v>
      </c>
      <c r="F31" s="362"/>
    </row>
    <row r="32" spans="1:6" x14ac:dyDescent="0.2">
      <c r="A32" s="238" t="s">
        <v>1027</v>
      </c>
      <c r="B32" s="238" t="s">
        <v>1028</v>
      </c>
      <c r="C32" s="254">
        <v>-3087187.86</v>
      </c>
      <c r="D32" s="254">
        <v>-3087187.86</v>
      </c>
      <c r="E32" s="254">
        <v>0</v>
      </c>
      <c r="F32" s="362"/>
    </row>
    <row r="33" spans="1:6" x14ac:dyDescent="0.2">
      <c r="A33" s="238" t="s">
        <v>1029</v>
      </c>
      <c r="B33" s="238" t="s">
        <v>1030</v>
      </c>
      <c r="C33" s="254">
        <v>-730323.14</v>
      </c>
      <c r="D33" s="254">
        <v>-730323.14</v>
      </c>
      <c r="E33" s="254">
        <v>0</v>
      </c>
      <c r="F33" s="362"/>
    </row>
    <row r="34" spans="1:6" x14ac:dyDescent="0.2">
      <c r="A34" s="238" t="s">
        <v>1031</v>
      </c>
      <c r="B34" s="238" t="s">
        <v>1032</v>
      </c>
      <c r="C34" s="254">
        <v>-149056.38</v>
      </c>
      <c r="D34" s="254">
        <v>-149056.38</v>
      </c>
      <c r="E34" s="254">
        <v>0</v>
      </c>
      <c r="F34" s="362"/>
    </row>
    <row r="35" spans="1:6" x14ac:dyDescent="0.2">
      <c r="A35" s="238" t="s">
        <v>1033</v>
      </c>
      <c r="B35" s="238" t="s">
        <v>1034</v>
      </c>
      <c r="C35" s="254">
        <v>-5505296.0300000003</v>
      </c>
      <c r="D35" s="254">
        <v>-5505296.0300000003</v>
      </c>
      <c r="E35" s="254">
        <v>0</v>
      </c>
      <c r="F35" s="362"/>
    </row>
    <row r="36" spans="1:6" x14ac:dyDescent="0.2">
      <c r="A36" s="238" t="s">
        <v>1035</v>
      </c>
      <c r="B36" s="238" t="s">
        <v>1036</v>
      </c>
      <c r="C36" s="254">
        <v>-36080</v>
      </c>
      <c r="D36" s="254">
        <v>-36080</v>
      </c>
      <c r="E36" s="254">
        <v>0</v>
      </c>
      <c r="F36" s="362"/>
    </row>
    <row r="37" spans="1:6" x14ac:dyDescent="0.2">
      <c r="A37" s="238" t="s">
        <v>1037</v>
      </c>
      <c r="B37" s="238" t="s">
        <v>1038</v>
      </c>
      <c r="C37" s="254">
        <v>-3908034.32</v>
      </c>
      <c r="D37" s="254">
        <v>-3908034.32</v>
      </c>
      <c r="E37" s="254">
        <v>0</v>
      </c>
      <c r="F37" s="362"/>
    </row>
    <row r="38" spans="1:6" x14ac:dyDescent="0.2">
      <c r="A38" s="238" t="s">
        <v>1039</v>
      </c>
      <c r="B38" s="238" t="s">
        <v>1040</v>
      </c>
      <c r="C38" s="254">
        <v>-14500</v>
      </c>
      <c r="D38" s="254">
        <v>-14500</v>
      </c>
      <c r="E38" s="254">
        <v>0</v>
      </c>
      <c r="F38" s="362"/>
    </row>
    <row r="39" spans="1:6" x14ac:dyDescent="0.2">
      <c r="A39" s="238" t="s">
        <v>1041</v>
      </c>
      <c r="B39" s="238" t="s">
        <v>1042</v>
      </c>
      <c r="C39" s="254">
        <v>-24783659.449999999</v>
      </c>
      <c r="D39" s="254">
        <v>-24783659.449999999</v>
      </c>
      <c r="E39" s="254">
        <v>0</v>
      </c>
      <c r="F39" s="362"/>
    </row>
    <row r="40" spans="1:6" x14ac:dyDescent="0.2">
      <c r="A40" s="238" t="s">
        <v>1043</v>
      </c>
      <c r="B40" s="238" t="s">
        <v>1044</v>
      </c>
      <c r="C40" s="254">
        <v>-13951</v>
      </c>
      <c r="D40" s="254">
        <v>-13951</v>
      </c>
      <c r="E40" s="254">
        <v>0</v>
      </c>
      <c r="F40" s="362"/>
    </row>
    <row r="41" spans="1:6" x14ac:dyDescent="0.2">
      <c r="A41" s="238" t="s">
        <v>1045</v>
      </c>
      <c r="B41" s="238" t="s">
        <v>1046</v>
      </c>
      <c r="C41" s="254">
        <v>-74965.600000000006</v>
      </c>
      <c r="D41" s="254">
        <v>-74965.600000000006</v>
      </c>
      <c r="E41" s="254">
        <v>0</v>
      </c>
      <c r="F41" s="362"/>
    </row>
    <row r="42" spans="1:6" x14ac:dyDescent="0.2">
      <c r="A42" s="238" t="s">
        <v>1047</v>
      </c>
      <c r="B42" s="238" t="s">
        <v>1048</v>
      </c>
      <c r="C42" s="254">
        <v>-322959.94</v>
      </c>
      <c r="D42" s="254">
        <v>-322959.94</v>
      </c>
      <c r="E42" s="254">
        <v>0</v>
      </c>
      <c r="F42" s="362"/>
    </row>
    <row r="43" spans="1:6" x14ac:dyDescent="0.2">
      <c r="A43" s="238" t="s">
        <v>1049</v>
      </c>
      <c r="B43" s="238" t="s">
        <v>1050</v>
      </c>
      <c r="C43" s="254">
        <v>-56304.82</v>
      </c>
      <c r="D43" s="254">
        <v>-56304.82</v>
      </c>
      <c r="E43" s="254">
        <v>0</v>
      </c>
      <c r="F43" s="362"/>
    </row>
    <row r="44" spans="1:6" x14ac:dyDescent="0.2">
      <c r="A44" s="238" t="s">
        <v>1051</v>
      </c>
      <c r="B44" s="238" t="s">
        <v>1052</v>
      </c>
      <c r="C44" s="254">
        <v>-2546193.08</v>
      </c>
      <c r="D44" s="254">
        <v>-4145442.49</v>
      </c>
      <c r="E44" s="254">
        <v>-1599249.41</v>
      </c>
      <c r="F44" s="362"/>
    </row>
    <row r="45" spans="1:6" x14ac:dyDescent="0.2">
      <c r="A45" s="238" t="s">
        <v>1053</v>
      </c>
      <c r="B45" s="238" t="s">
        <v>1054</v>
      </c>
      <c r="C45" s="254">
        <v>0</v>
      </c>
      <c r="D45" s="254">
        <v>-6411907.1600000001</v>
      </c>
      <c r="E45" s="254">
        <v>-6411907.1600000001</v>
      </c>
      <c r="F45" s="362"/>
    </row>
    <row r="46" spans="1:6" x14ac:dyDescent="0.2">
      <c r="A46" s="238"/>
      <c r="B46" s="238"/>
      <c r="C46" s="254"/>
      <c r="D46" s="254"/>
      <c r="E46" s="254"/>
      <c r="F46" s="362"/>
    </row>
    <row r="47" spans="1:6" x14ac:dyDescent="0.2">
      <c r="A47" s="253"/>
      <c r="B47" s="253" t="s">
        <v>372</v>
      </c>
      <c r="C47" s="252">
        <f>SUM(C8:C46)</f>
        <v>-175478866.23999995</v>
      </c>
      <c r="D47" s="252">
        <f>SUM(D8:D46)</f>
        <v>-149042259.73999995</v>
      </c>
      <c r="E47" s="252">
        <f>SUM(E8:E46)</f>
        <v>26436606.5</v>
      </c>
      <c r="F47" s="253"/>
    </row>
  </sheetData>
  <protectedRanges>
    <protectedRange sqref="F47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549</v>
      </c>
      <c r="B8" s="238" t="s">
        <v>550</v>
      </c>
      <c r="C8" s="254">
        <v>927405.15</v>
      </c>
      <c r="D8" s="254">
        <v>927405.15</v>
      </c>
      <c r="E8" s="254">
        <v>927405.15</v>
      </c>
      <c r="F8" s="254">
        <v>927405.15</v>
      </c>
      <c r="G8" s="254"/>
      <c r="H8" s="254"/>
    </row>
    <row r="9" spans="1:10" x14ac:dyDescent="0.2">
      <c r="A9" s="238" t="s">
        <v>551</v>
      </c>
      <c r="B9" s="238" t="s">
        <v>552</v>
      </c>
      <c r="C9" s="254">
        <v>697893.24</v>
      </c>
      <c r="D9" s="254">
        <v>697893.24</v>
      </c>
      <c r="E9" s="254">
        <v>697893.24</v>
      </c>
      <c r="F9" s="254">
        <v>697893.24</v>
      </c>
      <c r="G9" s="254"/>
      <c r="H9" s="254"/>
    </row>
    <row r="10" spans="1:10" x14ac:dyDescent="0.2">
      <c r="A10" s="238" t="s">
        <v>553</v>
      </c>
      <c r="B10" s="238" t="s">
        <v>554</v>
      </c>
      <c r="C10" s="254">
        <v>23400</v>
      </c>
      <c r="D10" s="254">
        <v>23400</v>
      </c>
      <c r="E10" s="254">
        <v>23400</v>
      </c>
      <c r="F10" s="254">
        <v>23400</v>
      </c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1648698.3900000001</v>
      </c>
      <c r="D14" s="252">
        <f t="shared" si="0"/>
        <v>1648698.3900000001</v>
      </c>
      <c r="E14" s="252">
        <f t="shared" si="0"/>
        <v>1648698.3900000001</v>
      </c>
      <c r="F14" s="252">
        <f t="shared" si="0"/>
        <v>1648698.3900000001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555</v>
      </c>
      <c r="B20" s="238" t="s">
        <v>556</v>
      </c>
      <c r="C20" s="254">
        <v>1230894.94</v>
      </c>
      <c r="D20" s="254">
        <v>1240510.73</v>
      </c>
      <c r="E20" s="254">
        <v>7091579.7300000004</v>
      </c>
      <c r="F20" s="254">
        <v>121720.91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253</v>
      </c>
      <c r="C24" s="252">
        <f t="shared" ref="C24:H24" si="1">SUM(C20:C23)</f>
        <v>1230894.94</v>
      </c>
      <c r="D24" s="252">
        <f t="shared" si="1"/>
        <v>1240510.73</v>
      </c>
      <c r="E24" s="252">
        <f t="shared" si="1"/>
        <v>7091579.7300000004</v>
      </c>
      <c r="F24" s="252">
        <f t="shared" si="1"/>
        <v>121720.91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1055</v>
      </c>
      <c r="C8" s="254">
        <v>0.01</v>
      </c>
      <c r="D8" s="254">
        <v>0.01</v>
      </c>
      <c r="E8" s="254">
        <v>0</v>
      </c>
    </row>
    <row r="9" spans="1:5" x14ac:dyDescent="0.2">
      <c r="A9" s="287">
        <v>111200021</v>
      </c>
      <c r="B9" s="287" t="s">
        <v>1056</v>
      </c>
      <c r="C9" s="254">
        <v>316.81</v>
      </c>
      <c r="D9" s="254">
        <v>316.81</v>
      </c>
      <c r="E9" s="254">
        <v>0</v>
      </c>
    </row>
    <row r="10" spans="1:5" x14ac:dyDescent="0.2">
      <c r="A10" s="287">
        <v>111200024</v>
      </c>
      <c r="B10" s="287" t="s">
        <v>1057</v>
      </c>
      <c r="C10" s="254">
        <v>4.5999999999999996</v>
      </c>
      <c r="D10" s="254">
        <v>4.5999999999999996</v>
      </c>
      <c r="E10" s="254">
        <v>0</v>
      </c>
    </row>
    <row r="11" spans="1:5" x14ac:dyDescent="0.2">
      <c r="A11" s="287">
        <v>111200030</v>
      </c>
      <c r="B11" s="287" t="s">
        <v>1058</v>
      </c>
      <c r="C11" s="254">
        <v>23617.68</v>
      </c>
      <c r="D11" s="254">
        <v>23617.68</v>
      </c>
      <c r="E11" s="254">
        <v>0</v>
      </c>
    </row>
    <row r="12" spans="1:5" x14ac:dyDescent="0.2">
      <c r="A12" s="287">
        <v>111200033</v>
      </c>
      <c r="B12" s="287" t="s">
        <v>1059</v>
      </c>
      <c r="C12" s="254">
        <v>8028.92</v>
      </c>
      <c r="D12" s="254">
        <v>8028.92</v>
      </c>
      <c r="E12" s="254">
        <v>0</v>
      </c>
    </row>
    <row r="13" spans="1:5" x14ac:dyDescent="0.2">
      <c r="A13" s="287">
        <v>111200041</v>
      </c>
      <c r="B13" s="287" t="s">
        <v>1060</v>
      </c>
      <c r="C13" s="254">
        <v>253038.13</v>
      </c>
      <c r="D13" s="254">
        <v>253038.13</v>
      </c>
      <c r="E13" s="254">
        <v>0</v>
      </c>
    </row>
    <row r="14" spans="1:5" x14ac:dyDescent="0.2">
      <c r="A14" s="287">
        <v>111200045</v>
      </c>
      <c r="B14" s="287" t="s">
        <v>1061</v>
      </c>
      <c r="C14" s="254">
        <v>2491.23</v>
      </c>
      <c r="D14" s="254">
        <v>2491.23</v>
      </c>
      <c r="E14" s="254">
        <v>0</v>
      </c>
    </row>
    <row r="15" spans="1:5" x14ac:dyDescent="0.2">
      <c r="A15" s="287">
        <v>111200052</v>
      </c>
      <c r="B15" s="287" t="s">
        <v>1062</v>
      </c>
      <c r="C15" s="254">
        <v>14503.95</v>
      </c>
      <c r="D15" s="254">
        <v>14503.95</v>
      </c>
      <c r="E15" s="254">
        <v>0</v>
      </c>
    </row>
    <row r="16" spans="1:5" x14ac:dyDescent="0.2">
      <c r="A16" s="287">
        <v>111200065</v>
      </c>
      <c r="B16" s="287" t="s">
        <v>1063</v>
      </c>
      <c r="C16" s="254">
        <v>14756.08</v>
      </c>
      <c r="D16" s="254">
        <v>14756.08</v>
      </c>
      <c r="E16" s="254">
        <v>0</v>
      </c>
    </row>
    <row r="17" spans="1:5" x14ac:dyDescent="0.2">
      <c r="A17" s="287">
        <v>111200066</v>
      </c>
      <c r="B17" s="287" t="s">
        <v>1064</v>
      </c>
      <c r="C17" s="254">
        <v>574.20000000000005</v>
      </c>
      <c r="D17" s="254">
        <v>574.20000000000005</v>
      </c>
      <c r="E17" s="254">
        <v>0</v>
      </c>
    </row>
    <row r="18" spans="1:5" x14ac:dyDescent="0.2">
      <c r="A18" s="287">
        <v>111200073</v>
      </c>
      <c r="B18" s="287" t="s">
        <v>1065</v>
      </c>
      <c r="C18" s="254">
        <v>5743.94</v>
      </c>
      <c r="D18" s="254">
        <v>5743.94</v>
      </c>
      <c r="E18" s="254">
        <v>0</v>
      </c>
    </row>
    <row r="19" spans="1:5" x14ac:dyDescent="0.2">
      <c r="A19" s="287">
        <v>111200076</v>
      </c>
      <c r="B19" s="287" t="s">
        <v>1066</v>
      </c>
      <c r="C19" s="254">
        <v>3126606.49</v>
      </c>
      <c r="D19" s="254">
        <v>4407348.43</v>
      </c>
      <c r="E19" s="254">
        <v>1280741.94</v>
      </c>
    </row>
    <row r="20" spans="1:5" x14ac:dyDescent="0.2">
      <c r="A20" s="287">
        <v>111200078</v>
      </c>
      <c r="B20" s="287" t="s">
        <v>1067</v>
      </c>
      <c r="C20" s="254">
        <v>1206.4000000000001</v>
      </c>
      <c r="D20" s="254">
        <v>1206.4000000000001</v>
      </c>
      <c r="E20" s="254">
        <v>0</v>
      </c>
    </row>
    <row r="21" spans="1:5" x14ac:dyDescent="0.2">
      <c r="A21" s="287">
        <v>111200081</v>
      </c>
      <c r="B21" s="287" t="s">
        <v>1068</v>
      </c>
      <c r="C21" s="254">
        <v>34.4</v>
      </c>
      <c r="D21" s="254">
        <v>34.4</v>
      </c>
      <c r="E21" s="254">
        <v>0</v>
      </c>
    </row>
    <row r="22" spans="1:5" x14ac:dyDescent="0.2">
      <c r="A22" s="287">
        <v>111200083</v>
      </c>
      <c r="B22" s="287" t="s">
        <v>1069</v>
      </c>
      <c r="C22" s="254">
        <v>340156.92</v>
      </c>
      <c r="D22" s="254">
        <v>340156.92</v>
      </c>
      <c r="E22" s="254">
        <v>0</v>
      </c>
    </row>
    <row r="23" spans="1:5" x14ac:dyDescent="0.2">
      <c r="A23" s="287">
        <v>111200084</v>
      </c>
      <c r="B23" s="287" t="s">
        <v>1070</v>
      </c>
      <c r="C23" s="254">
        <v>2092.66</v>
      </c>
      <c r="D23" s="254">
        <v>2092.66</v>
      </c>
      <c r="E23" s="254">
        <v>0</v>
      </c>
    </row>
    <row r="24" spans="1:5" x14ac:dyDescent="0.2">
      <c r="A24" s="287">
        <v>111200085</v>
      </c>
      <c r="B24" s="287" t="s">
        <v>1071</v>
      </c>
      <c r="C24" s="254">
        <v>19850.330000000002</v>
      </c>
      <c r="D24" s="254">
        <v>19850.330000000002</v>
      </c>
      <c r="E24" s="254">
        <v>0</v>
      </c>
    </row>
    <row r="25" spans="1:5" x14ac:dyDescent="0.2">
      <c r="A25" s="287">
        <v>111200086</v>
      </c>
      <c r="B25" s="287" t="s">
        <v>1072</v>
      </c>
      <c r="C25" s="254">
        <v>26650.6</v>
      </c>
      <c r="D25" s="254">
        <v>44229.8</v>
      </c>
      <c r="E25" s="254">
        <v>17579.2</v>
      </c>
    </row>
    <row r="26" spans="1:5" x14ac:dyDescent="0.2">
      <c r="A26" s="287">
        <v>111200088</v>
      </c>
      <c r="B26" s="287" t="s">
        <v>1073</v>
      </c>
      <c r="C26" s="254">
        <v>23995.47</v>
      </c>
      <c r="D26" s="254">
        <v>23995.47</v>
      </c>
      <c r="E26" s="254">
        <v>0</v>
      </c>
    </row>
    <row r="27" spans="1:5" x14ac:dyDescent="0.2">
      <c r="A27" s="287">
        <v>111200089</v>
      </c>
      <c r="B27" s="287" t="s">
        <v>1074</v>
      </c>
      <c r="C27" s="254">
        <v>4019.4</v>
      </c>
      <c r="D27" s="254">
        <v>4019.4</v>
      </c>
      <c r="E27" s="254">
        <v>0</v>
      </c>
    </row>
    <row r="28" spans="1:5" x14ac:dyDescent="0.2">
      <c r="A28" s="287">
        <v>111200090</v>
      </c>
      <c r="B28" s="287" t="s">
        <v>1075</v>
      </c>
      <c r="C28" s="254">
        <v>17167.38</v>
      </c>
      <c r="D28" s="254">
        <v>17167.38</v>
      </c>
      <c r="E28" s="254">
        <v>0</v>
      </c>
    </row>
    <row r="29" spans="1:5" x14ac:dyDescent="0.2">
      <c r="A29" s="287">
        <v>111200093</v>
      </c>
      <c r="B29" s="287" t="s">
        <v>1076</v>
      </c>
      <c r="C29" s="254">
        <v>2437.04</v>
      </c>
      <c r="D29" s="254">
        <v>2437.04</v>
      </c>
      <c r="E29" s="254">
        <v>0</v>
      </c>
    </row>
    <row r="30" spans="1:5" x14ac:dyDescent="0.2">
      <c r="A30" s="287">
        <v>111200094</v>
      </c>
      <c r="B30" s="287" t="s">
        <v>1077</v>
      </c>
      <c r="C30" s="254">
        <v>49717.98</v>
      </c>
      <c r="D30" s="254">
        <v>49717.98</v>
      </c>
      <c r="E30" s="254">
        <v>0</v>
      </c>
    </row>
    <row r="31" spans="1:5" x14ac:dyDescent="0.2">
      <c r="A31" s="287">
        <v>111200096</v>
      </c>
      <c r="B31" s="287" t="s">
        <v>1078</v>
      </c>
      <c r="C31" s="254">
        <v>97023.99</v>
      </c>
      <c r="D31" s="254">
        <v>97023.99</v>
      </c>
      <c r="E31" s="254">
        <v>0</v>
      </c>
    </row>
    <row r="32" spans="1:5" x14ac:dyDescent="0.2">
      <c r="A32" s="287">
        <v>111200098</v>
      </c>
      <c r="B32" s="287" t="s">
        <v>1079</v>
      </c>
      <c r="C32" s="254">
        <v>66737.279999999999</v>
      </c>
      <c r="D32" s="254">
        <v>66737.279999999999</v>
      </c>
      <c r="E32" s="254">
        <v>0</v>
      </c>
    </row>
    <row r="33" spans="1:5" x14ac:dyDescent="0.2">
      <c r="A33" s="287">
        <v>111200100</v>
      </c>
      <c r="B33" s="287" t="s">
        <v>1080</v>
      </c>
      <c r="C33" s="254">
        <v>33039.01</v>
      </c>
      <c r="D33" s="254">
        <v>4158.66</v>
      </c>
      <c r="E33" s="254">
        <v>-28880.35</v>
      </c>
    </row>
    <row r="34" spans="1:5" x14ac:dyDescent="0.2">
      <c r="A34" s="287">
        <v>111200101</v>
      </c>
      <c r="B34" s="287" t="s">
        <v>1081</v>
      </c>
      <c r="C34" s="254">
        <v>257.22000000000003</v>
      </c>
      <c r="D34" s="254">
        <v>257.22000000000003</v>
      </c>
      <c r="E34" s="254">
        <v>0</v>
      </c>
    </row>
    <row r="35" spans="1:5" x14ac:dyDescent="0.2">
      <c r="A35" s="287">
        <v>111200117</v>
      </c>
      <c r="B35" s="287" t="s">
        <v>1082</v>
      </c>
      <c r="C35" s="254">
        <v>3993.23</v>
      </c>
      <c r="D35" s="254">
        <v>3993.23</v>
      </c>
      <c r="E35" s="254">
        <v>0</v>
      </c>
    </row>
    <row r="36" spans="1:5" x14ac:dyDescent="0.2">
      <c r="A36" s="287">
        <v>111200136</v>
      </c>
      <c r="B36" s="287" t="s">
        <v>1083</v>
      </c>
      <c r="C36" s="254">
        <v>87036.39</v>
      </c>
      <c r="D36" s="254">
        <v>87036.39</v>
      </c>
      <c r="E36" s="254">
        <v>0</v>
      </c>
    </row>
    <row r="37" spans="1:5" x14ac:dyDescent="0.2">
      <c r="A37" s="287">
        <v>111200139</v>
      </c>
      <c r="B37" s="287" t="s">
        <v>1084</v>
      </c>
      <c r="C37" s="254">
        <v>26425.01</v>
      </c>
      <c r="D37" s="254">
        <v>26425.01</v>
      </c>
      <c r="E37" s="254">
        <v>0</v>
      </c>
    </row>
    <row r="38" spans="1:5" x14ac:dyDescent="0.2">
      <c r="A38" s="287">
        <v>111200402</v>
      </c>
      <c r="B38" s="287" t="s">
        <v>1085</v>
      </c>
      <c r="C38" s="254">
        <v>26959.08</v>
      </c>
      <c r="D38" s="254">
        <v>26959.08</v>
      </c>
      <c r="E38" s="254">
        <v>0</v>
      </c>
    </row>
    <row r="39" spans="1:5" x14ac:dyDescent="0.2">
      <c r="A39" s="287">
        <v>111200403</v>
      </c>
      <c r="B39" s="287" t="s">
        <v>1086</v>
      </c>
      <c r="C39" s="254">
        <v>-50000</v>
      </c>
      <c r="D39" s="254">
        <v>-50000</v>
      </c>
      <c r="E39" s="254">
        <v>0</v>
      </c>
    </row>
    <row r="40" spans="1:5" x14ac:dyDescent="0.2">
      <c r="A40" s="287">
        <v>111200407</v>
      </c>
      <c r="B40" s="287" t="s">
        <v>1087</v>
      </c>
      <c r="C40" s="254">
        <v>7852.46</v>
      </c>
      <c r="D40" s="254">
        <v>7852.46</v>
      </c>
      <c r="E40" s="254">
        <v>0</v>
      </c>
    </row>
    <row r="41" spans="1:5" x14ac:dyDescent="0.2">
      <c r="A41" s="287">
        <v>111200408</v>
      </c>
      <c r="B41" s="287" t="s">
        <v>1088</v>
      </c>
      <c r="C41" s="254">
        <v>2950.7</v>
      </c>
      <c r="D41" s="254">
        <v>2950.7</v>
      </c>
      <c r="E41" s="254">
        <v>0</v>
      </c>
    </row>
    <row r="42" spans="1:5" x14ac:dyDescent="0.2">
      <c r="A42" s="287">
        <v>111200414</v>
      </c>
      <c r="B42" s="287" t="s">
        <v>1089</v>
      </c>
      <c r="C42" s="254">
        <v>54239.86</v>
      </c>
      <c r="D42" s="254">
        <v>54239.86</v>
      </c>
      <c r="E42" s="254">
        <v>0</v>
      </c>
    </row>
    <row r="43" spans="1:5" x14ac:dyDescent="0.2">
      <c r="A43" s="287">
        <v>111200415</v>
      </c>
      <c r="B43" s="287" t="s">
        <v>1090</v>
      </c>
      <c r="C43" s="254">
        <v>-1495570.17</v>
      </c>
      <c r="D43" s="254">
        <v>-1495570.17</v>
      </c>
      <c r="E43" s="254">
        <v>0</v>
      </c>
    </row>
    <row r="44" spans="1:5" x14ac:dyDescent="0.2">
      <c r="A44" s="287">
        <v>111200416</v>
      </c>
      <c r="B44" s="287" t="s">
        <v>1091</v>
      </c>
      <c r="C44" s="254">
        <v>-151351.42000000001</v>
      </c>
      <c r="D44" s="254">
        <v>-151351.42000000001</v>
      </c>
      <c r="E44" s="254">
        <v>0</v>
      </c>
    </row>
    <row r="45" spans="1:5" x14ac:dyDescent="0.2">
      <c r="A45" s="287">
        <v>111200417</v>
      </c>
      <c r="B45" s="287" t="s">
        <v>1092</v>
      </c>
      <c r="C45" s="254">
        <v>-574.19000000000005</v>
      </c>
      <c r="D45" s="254">
        <v>-574.19000000000005</v>
      </c>
      <c r="E45" s="254">
        <v>0</v>
      </c>
    </row>
    <row r="46" spans="1:5" x14ac:dyDescent="0.2">
      <c r="A46" s="287">
        <v>111200420</v>
      </c>
      <c r="B46" s="287" t="s">
        <v>1093</v>
      </c>
      <c r="C46" s="254">
        <v>8.09</v>
      </c>
      <c r="D46" s="254">
        <v>8.09</v>
      </c>
      <c r="E46" s="254">
        <v>0</v>
      </c>
    </row>
    <row r="47" spans="1:5" x14ac:dyDescent="0.2">
      <c r="A47" s="287">
        <v>111200422</v>
      </c>
      <c r="B47" s="287" t="s">
        <v>1094</v>
      </c>
      <c r="C47" s="254">
        <v>-6127.61</v>
      </c>
      <c r="D47" s="254">
        <v>-6127.61</v>
      </c>
      <c r="E47" s="254">
        <v>0</v>
      </c>
    </row>
    <row r="48" spans="1:5" x14ac:dyDescent="0.2">
      <c r="A48" s="287">
        <v>111200423</v>
      </c>
      <c r="B48" s="287" t="s">
        <v>1095</v>
      </c>
      <c r="C48" s="254">
        <v>382373.14</v>
      </c>
      <c r="D48" s="254">
        <v>603.20000000000005</v>
      </c>
      <c r="E48" s="254">
        <v>-381769.94</v>
      </c>
    </row>
    <row r="49" spans="1:5" x14ac:dyDescent="0.2">
      <c r="A49" s="287">
        <v>111200424</v>
      </c>
      <c r="B49" s="287" t="s">
        <v>1096</v>
      </c>
      <c r="C49" s="254">
        <v>21259.8</v>
      </c>
      <c r="D49" s="254">
        <v>21259.8</v>
      </c>
      <c r="E49" s="254">
        <v>0</v>
      </c>
    </row>
    <row r="50" spans="1:5" x14ac:dyDescent="0.2">
      <c r="A50" s="287">
        <v>111200427</v>
      </c>
      <c r="B50" s="287" t="s">
        <v>1097</v>
      </c>
      <c r="C50" s="254">
        <v>2322666.25</v>
      </c>
      <c r="D50" s="254">
        <v>2322666.25</v>
      </c>
      <c r="E50" s="254">
        <v>0</v>
      </c>
    </row>
    <row r="51" spans="1:5" x14ac:dyDescent="0.2">
      <c r="A51" s="287">
        <v>111200428</v>
      </c>
      <c r="B51" s="287" t="s">
        <v>1098</v>
      </c>
      <c r="C51" s="254">
        <v>332033.46000000002</v>
      </c>
      <c r="D51" s="254">
        <v>603.46</v>
      </c>
      <c r="E51" s="254">
        <v>-331430</v>
      </c>
    </row>
    <row r="52" spans="1:5" x14ac:dyDescent="0.2">
      <c r="A52" s="287">
        <v>111200430</v>
      </c>
      <c r="B52" s="287" t="s">
        <v>1099</v>
      </c>
      <c r="C52" s="254">
        <v>0.2</v>
      </c>
      <c r="D52" s="254">
        <v>0.2</v>
      </c>
      <c r="E52" s="254">
        <v>0</v>
      </c>
    </row>
    <row r="53" spans="1:5" x14ac:dyDescent="0.2">
      <c r="A53" s="287">
        <v>111200431</v>
      </c>
      <c r="B53" s="287" t="s">
        <v>1100</v>
      </c>
      <c r="C53" s="254">
        <v>391</v>
      </c>
      <c r="D53" s="254">
        <v>391</v>
      </c>
      <c r="E53" s="254">
        <v>0</v>
      </c>
    </row>
    <row r="54" spans="1:5" x14ac:dyDescent="0.2">
      <c r="A54" s="287">
        <v>111200433</v>
      </c>
      <c r="B54" s="287" t="s">
        <v>1101</v>
      </c>
      <c r="C54" s="254">
        <v>568250.89</v>
      </c>
      <c r="D54" s="254">
        <v>77274.77</v>
      </c>
      <c r="E54" s="254">
        <v>-490976.12</v>
      </c>
    </row>
    <row r="55" spans="1:5" x14ac:dyDescent="0.2">
      <c r="A55" s="287">
        <v>111200434</v>
      </c>
      <c r="B55" s="287" t="s">
        <v>1102</v>
      </c>
      <c r="C55" s="254">
        <v>705606.42</v>
      </c>
      <c r="D55" s="254">
        <v>0.27</v>
      </c>
      <c r="E55" s="254">
        <v>-705606.15</v>
      </c>
    </row>
    <row r="56" spans="1:5" x14ac:dyDescent="0.2">
      <c r="A56" s="287">
        <v>111200437</v>
      </c>
      <c r="B56" s="287" t="s">
        <v>1103</v>
      </c>
      <c r="C56" s="254">
        <v>71341</v>
      </c>
      <c r="D56" s="254">
        <v>0</v>
      </c>
      <c r="E56" s="254">
        <v>-71341</v>
      </c>
    </row>
    <row r="57" spans="1:5" x14ac:dyDescent="0.2">
      <c r="A57" s="287">
        <v>111200438</v>
      </c>
      <c r="B57" s="287" t="s">
        <v>1104</v>
      </c>
      <c r="C57" s="254">
        <v>22503</v>
      </c>
      <c r="D57" s="254">
        <v>0</v>
      </c>
      <c r="E57" s="254">
        <v>-22503</v>
      </c>
    </row>
    <row r="58" spans="1:5" x14ac:dyDescent="0.2">
      <c r="A58" s="287">
        <v>111200439</v>
      </c>
      <c r="B58" s="287" t="s">
        <v>1105</v>
      </c>
      <c r="C58" s="254">
        <v>37500.339999999997</v>
      </c>
      <c r="D58" s="254">
        <v>0</v>
      </c>
      <c r="E58" s="254">
        <v>-37500.339999999997</v>
      </c>
    </row>
    <row r="59" spans="1:5" x14ac:dyDescent="0.2">
      <c r="A59" s="287">
        <v>111200440</v>
      </c>
      <c r="B59" s="287" t="s">
        <v>1106</v>
      </c>
      <c r="C59" s="254">
        <v>50160</v>
      </c>
      <c r="D59" s="254">
        <v>0</v>
      </c>
      <c r="E59" s="254">
        <v>-50160</v>
      </c>
    </row>
    <row r="60" spans="1:5" x14ac:dyDescent="0.2">
      <c r="A60" s="287">
        <v>111200442</v>
      </c>
      <c r="B60" s="287" t="s">
        <v>1107</v>
      </c>
      <c r="C60" s="254">
        <v>209951.78</v>
      </c>
      <c r="D60" s="254">
        <v>-0.03</v>
      </c>
      <c r="E60" s="254">
        <v>-209951.81</v>
      </c>
    </row>
    <row r="61" spans="1:5" x14ac:dyDescent="0.2">
      <c r="A61" s="287">
        <v>111200443</v>
      </c>
      <c r="B61" s="287" t="s">
        <v>1108</v>
      </c>
      <c r="C61" s="254">
        <v>206000.01</v>
      </c>
      <c r="D61" s="254">
        <v>0</v>
      </c>
      <c r="E61" s="254">
        <v>-206000.01</v>
      </c>
    </row>
    <row r="62" spans="1:5" x14ac:dyDescent="0.2">
      <c r="A62" s="287">
        <v>111200444</v>
      </c>
      <c r="B62" s="287" t="s">
        <v>1109</v>
      </c>
      <c r="C62" s="254">
        <v>10765.9</v>
      </c>
      <c r="D62" s="254">
        <v>3697.87</v>
      </c>
      <c r="E62" s="254">
        <v>-7068.03</v>
      </c>
    </row>
    <row r="63" spans="1:5" x14ac:dyDescent="0.2">
      <c r="A63" s="287">
        <v>111200445</v>
      </c>
      <c r="B63" s="287" t="s">
        <v>1110</v>
      </c>
      <c r="C63" s="254">
        <v>308270.37</v>
      </c>
      <c r="D63" s="254">
        <v>3471.78</v>
      </c>
      <c r="E63" s="254">
        <v>-304798.59000000003</v>
      </c>
    </row>
    <row r="64" spans="1:5" x14ac:dyDescent="0.2">
      <c r="A64" s="287">
        <v>111200446</v>
      </c>
      <c r="B64" s="287" t="s">
        <v>1111</v>
      </c>
      <c r="C64" s="254">
        <v>47218.96</v>
      </c>
      <c r="D64" s="254">
        <v>0</v>
      </c>
      <c r="E64" s="254">
        <v>-47218.96</v>
      </c>
    </row>
    <row r="65" spans="1:5" x14ac:dyDescent="0.2">
      <c r="A65" s="287">
        <v>111200447</v>
      </c>
      <c r="B65" s="287" t="s">
        <v>1112</v>
      </c>
      <c r="C65" s="254">
        <v>54956.39</v>
      </c>
      <c r="D65" s="254">
        <v>40309.279999999999</v>
      </c>
      <c r="E65" s="254">
        <v>-14647.11</v>
      </c>
    </row>
    <row r="66" spans="1:5" x14ac:dyDescent="0.2">
      <c r="A66" s="287">
        <v>111200448</v>
      </c>
      <c r="B66" s="287" t="s">
        <v>1113</v>
      </c>
      <c r="C66" s="254">
        <v>81188.47</v>
      </c>
      <c r="D66" s="254">
        <v>0</v>
      </c>
      <c r="E66" s="254">
        <v>-81188.47</v>
      </c>
    </row>
    <row r="67" spans="1:5" x14ac:dyDescent="0.2">
      <c r="A67" s="287">
        <v>111200449</v>
      </c>
      <c r="B67" s="287" t="s">
        <v>1114</v>
      </c>
      <c r="C67" s="254">
        <v>15089.32</v>
      </c>
      <c r="D67" s="254">
        <v>7850.92</v>
      </c>
      <c r="E67" s="254">
        <v>-7238.4</v>
      </c>
    </row>
    <row r="68" spans="1:5" x14ac:dyDescent="0.2">
      <c r="A68" s="287">
        <v>111200450</v>
      </c>
      <c r="B68" s="287" t="s">
        <v>1115</v>
      </c>
      <c r="C68" s="254">
        <v>481.42</v>
      </c>
      <c r="D68" s="254">
        <v>0</v>
      </c>
      <c r="E68" s="254">
        <v>-481.42</v>
      </c>
    </row>
    <row r="69" spans="1:5" x14ac:dyDescent="0.2">
      <c r="A69" s="287">
        <v>111200451</v>
      </c>
      <c r="B69" s="287" t="s">
        <v>1116</v>
      </c>
      <c r="C69" s="254">
        <v>469018.28</v>
      </c>
      <c r="D69" s="254">
        <v>3714.94</v>
      </c>
      <c r="E69" s="254">
        <v>-465303.34</v>
      </c>
    </row>
    <row r="70" spans="1:5" x14ac:dyDescent="0.2">
      <c r="A70" s="287">
        <v>111200453</v>
      </c>
      <c r="B70" s="287" t="s">
        <v>1117</v>
      </c>
      <c r="C70" s="254">
        <v>424700</v>
      </c>
      <c r="D70" s="254">
        <v>688.17</v>
      </c>
      <c r="E70" s="254">
        <v>-424011.83</v>
      </c>
    </row>
    <row r="71" spans="1:5" x14ac:dyDescent="0.2">
      <c r="A71" s="287">
        <v>111200455</v>
      </c>
      <c r="B71" s="287" t="s">
        <v>1118</v>
      </c>
      <c r="C71" s="254">
        <v>15994.42</v>
      </c>
      <c r="D71" s="254">
        <v>0</v>
      </c>
      <c r="E71" s="254">
        <v>-15994.42</v>
      </c>
    </row>
    <row r="72" spans="1:5" x14ac:dyDescent="0.2">
      <c r="A72" s="287">
        <v>111200456</v>
      </c>
      <c r="B72" s="287" t="s">
        <v>1119</v>
      </c>
      <c r="C72" s="254">
        <v>0</v>
      </c>
      <c r="D72" s="254">
        <v>734849.93</v>
      </c>
      <c r="E72" s="254">
        <v>734849.93</v>
      </c>
    </row>
    <row r="73" spans="1:5" x14ac:dyDescent="0.2">
      <c r="A73" s="287">
        <v>111200457</v>
      </c>
      <c r="B73" s="287" t="s">
        <v>1120</v>
      </c>
      <c r="C73" s="254">
        <v>0</v>
      </c>
      <c r="D73" s="254">
        <v>575188.86</v>
      </c>
      <c r="E73" s="254">
        <v>575188.86</v>
      </c>
    </row>
    <row r="74" spans="1:5" x14ac:dyDescent="0.2">
      <c r="A74" s="287">
        <v>111200458</v>
      </c>
      <c r="B74" s="287" t="s">
        <v>1121</v>
      </c>
      <c r="C74" s="254">
        <v>0</v>
      </c>
      <c r="D74" s="254">
        <v>1299251.42</v>
      </c>
      <c r="E74" s="254">
        <v>1299251.42</v>
      </c>
    </row>
    <row r="75" spans="1:5" x14ac:dyDescent="0.2">
      <c r="A75" s="287">
        <v>111200464</v>
      </c>
      <c r="B75" s="287" t="s">
        <v>1122</v>
      </c>
      <c r="C75" s="254">
        <v>0</v>
      </c>
      <c r="D75" s="254">
        <v>582.84</v>
      </c>
      <c r="E75" s="254">
        <v>582.84</v>
      </c>
    </row>
    <row r="76" spans="1:5" x14ac:dyDescent="0.2">
      <c r="A76" s="287">
        <v>111200465</v>
      </c>
      <c r="B76" s="287" t="s">
        <v>1123</v>
      </c>
      <c r="C76" s="254">
        <v>0</v>
      </c>
      <c r="D76" s="254">
        <v>89389.55</v>
      </c>
      <c r="E76" s="254">
        <v>89389.55</v>
      </c>
    </row>
    <row r="77" spans="1:5" x14ac:dyDescent="0.2">
      <c r="A77" s="287">
        <v>111200466</v>
      </c>
      <c r="B77" s="287" t="s">
        <v>1124</v>
      </c>
      <c r="C77" s="254">
        <v>0</v>
      </c>
      <c r="D77" s="254">
        <v>4595.4399999999996</v>
      </c>
      <c r="E77" s="254">
        <v>4595.4399999999996</v>
      </c>
    </row>
    <row r="78" spans="1:5" x14ac:dyDescent="0.2">
      <c r="A78" s="287">
        <v>111200467</v>
      </c>
      <c r="B78" s="287" t="s">
        <v>1125</v>
      </c>
      <c r="C78" s="254">
        <v>0</v>
      </c>
      <c r="D78" s="254">
        <v>1461535.83</v>
      </c>
      <c r="E78" s="254">
        <v>1461535.83</v>
      </c>
    </row>
    <row r="79" spans="1:5" x14ac:dyDescent="0.2">
      <c r="A79" s="287">
        <v>111200468</v>
      </c>
      <c r="B79" s="287" t="s">
        <v>1126</v>
      </c>
      <c r="C79" s="254">
        <v>0</v>
      </c>
      <c r="D79" s="254">
        <v>1532483.08</v>
      </c>
      <c r="E79" s="254">
        <v>1532483.08</v>
      </c>
    </row>
    <row r="80" spans="1:5" x14ac:dyDescent="0.2">
      <c r="A80" s="287">
        <v>111200469</v>
      </c>
      <c r="B80" s="287" t="s">
        <v>1127</v>
      </c>
      <c r="C80" s="254">
        <v>0</v>
      </c>
      <c r="D80" s="254">
        <v>166800</v>
      </c>
      <c r="E80" s="254">
        <v>166800</v>
      </c>
    </row>
    <row r="81" spans="1:5" x14ac:dyDescent="0.2">
      <c r="A81" s="287">
        <v>111400101</v>
      </c>
      <c r="B81" s="287" t="s">
        <v>520</v>
      </c>
      <c r="C81" s="254">
        <v>-141.75</v>
      </c>
      <c r="D81" s="254">
        <v>-141.75</v>
      </c>
      <c r="E81" s="254">
        <v>0</v>
      </c>
    </row>
    <row r="82" spans="1:5" x14ac:dyDescent="0.2">
      <c r="A82" s="287">
        <v>111400103</v>
      </c>
      <c r="B82" s="287" t="s">
        <v>522</v>
      </c>
      <c r="C82" s="254">
        <v>8016639.1799999997</v>
      </c>
      <c r="D82" s="254">
        <v>10911798.359999999</v>
      </c>
      <c r="E82" s="254">
        <v>2895159.18</v>
      </c>
    </row>
    <row r="83" spans="1:5" x14ac:dyDescent="0.2">
      <c r="A83" s="287">
        <v>111400105</v>
      </c>
      <c r="B83" s="287" t="s">
        <v>524</v>
      </c>
      <c r="C83" s="254">
        <v>-12430.26</v>
      </c>
      <c r="D83" s="254">
        <v>-12430.26</v>
      </c>
      <c r="E83" s="254">
        <v>0</v>
      </c>
    </row>
    <row r="84" spans="1:5" x14ac:dyDescent="0.2">
      <c r="A84" s="287">
        <v>111400106</v>
      </c>
      <c r="B84" s="287" t="s">
        <v>526</v>
      </c>
      <c r="C84" s="254">
        <v>-1466.88</v>
      </c>
      <c r="D84" s="254">
        <v>-1466.88</v>
      </c>
      <c r="E84" s="254">
        <v>0</v>
      </c>
    </row>
    <row r="85" spans="1:5" x14ac:dyDescent="0.2">
      <c r="A85" s="287">
        <v>111400108</v>
      </c>
      <c r="B85" s="287" t="s">
        <v>1128</v>
      </c>
      <c r="C85" s="254">
        <v>-10353.6</v>
      </c>
      <c r="D85" s="254">
        <v>0</v>
      </c>
      <c r="E85" s="254">
        <v>10353.6</v>
      </c>
    </row>
    <row r="86" spans="1:5" x14ac:dyDescent="0.2">
      <c r="A86" s="287">
        <v>111400109</v>
      </c>
      <c r="B86" s="287" t="s">
        <v>528</v>
      </c>
      <c r="C86" s="254">
        <v>2341992.09</v>
      </c>
      <c r="D86" s="254">
        <v>2341992.09</v>
      </c>
      <c r="E86" s="254">
        <v>0</v>
      </c>
    </row>
    <row r="87" spans="1:5" x14ac:dyDescent="0.2">
      <c r="A87" s="287">
        <v>111400110</v>
      </c>
      <c r="B87" s="287" t="s">
        <v>530</v>
      </c>
      <c r="C87" s="254">
        <v>-556.45000000000005</v>
      </c>
      <c r="D87" s="254">
        <v>-556.45000000000005</v>
      </c>
      <c r="E87" s="254">
        <v>0</v>
      </c>
    </row>
    <row r="88" spans="1:5" x14ac:dyDescent="0.2">
      <c r="A88" s="287">
        <v>111400111</v>
      </c>
      <c r="B88" s="287" t="s">
        <v>532</v>
      </c>
      <c r="C88" s="254">
        <v>-520.92999999999995</v>
      </c>
      <c r="D88" s="254">
        <v>-520.92999999999995</v>
      </c>
      <c r="E88" s="254">
        <v>0</v>
      </c>
    </row>
    <row r="89" spans="1:5" x14ac:dyDescent="0.2">
      <c r="A89" s="287">
        <v>111400112</v>
      </c>
      <c r="B89" s="287" t="s">
        <v>534</v>
      </c>
      <c r="C89" s="254">
        <v>-3193.3</v>
      </c>
      <c r="D89" s="254">
        <v>-3193.3</v>
      </c>
      <c r="E89" s="254">
        <v>0</v>
      </c>
    </row>
    <row r="90" spans="1:5" x14ac:dyDescent="0.2">
      <c r="A90" s="287">
        <v>111400114</v>
      </c>
      <c r="B90" s="287" t="s">
        <v>536</v>
      </c>
      <c r="C90" s="254">
        <v>48198.22</v>
      </c>
      <c r="D90" s="254">
        <v>48198.22</v>
      </c>
      <c r="E90" s="254">
        <v>0</v>
      </c>
    </row>
    <row r="91" spans="1:5" x14ac:dyDescent="0.2">
      <c r="A91" s="287">
        <v>111400116</v>
      </c>
      <c r="B91" s="287" t="s">
        <v>538</v>
      </c>
      <c r="C91" s="254">
        <v>-8779.14</v>
      </c>
      <c r="D91" s="254">
        <v>-8779.14</v>
      </c>
      <c r="E91" s="254">
        <v>0</v>
      </c>
    </row>
    <row r="92" spans="1:5" x14ac:dyDescent="0.2">
      <c r="A92" s="287">
        <v>111400117</v>
      </c>
      <c r="B92" s="287" t="s">
        <v>540</v>
      </c>
      <c r="C92" s="254">
        <v>-1230.23</v>
      </c>
      <c r="D92" s="254">
        <v>-1230.23</v>
      </c>
      <c r="E92" s="254">
        <v>0</v>
      </c>
    </row>
    <row r="93" spans="1:5" x14ac:dyDescent="0.2">
      <c r="A93" s="287">
        <v>111400118</v>
      </c>
      <c r="B93" s="287" t="s">
        <v>542</v>
      </c>
      <c r="C93" s="254">
        <v>4852.3500000000004</v>
      </c>
      <c r="D93" s="254">
        <v>4852.3500000000004</v>
      </c>
      <c r="E93" s="254">
        <v>0</v>
      </c>
    </row>
    <row r="94" spans="1:5" x14ac:dyDescent="0.2">
      <c r="A94" s="287">
        <v>111400119</v>
      </c>
      <c r="B94" s="287" t="s">
        <v>544</v>
      </c>
      <c r="C94" s="254">
        <v>-165.28</v>
      </c>
      <c r="D94" s="254">
        <v>-165.28</v>
      </c>
      <c r="E94" s="254">
        <v>0</v>
      </c>
    </row>
    <row r="95" spans="1:5" x14ac:dyDescent="0.2">
      <c r="A95" s="287">
        <v>111400120</v>
      </c>
      <c r="B95" s="287" t="s">
        <v>546</v>
      </c>
      <c r="C95" s="254">
        <v>-737.27</v>
      </c>
      <c r="D95" s="254">
        <v>-737.27</v>
      </c>
      <c r="E95" s="254">
        <v>0</v>
      </c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375</v>
      </c>
      <c r="C162" s="252">
        <f>SUM(C8:C161)</f>
        <v>19369737.119999994</v>
      </c>
      <c r="D162" s="252">
        <f>SUM(D8:D161)</f>
        <v>25534178.699999999</v>
      </c>
      <c r="E162" s="252">
        <f>SUM(E8:E161)</f>
        <v>6164441.5800000001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>
        <v>123536131</v>
      </c>
      <c r="B8" s="375" t="s">
        <v>581</v>
      </c>
      <c r="C8" s="373">
        <v>5190269.78</v>
      </c>
      <c r="D8" s="372"/>
    </row>
    <row r="9" spans="1:4" x14ac:dyDescent="0.2">
      <c r="A9" s="374">
        <v>123566161</v>
      </c>
      <c r="B9" s="375" t="s">
        <v>585</v>
      </c>
      <c r="C9" s="373">
        <v>17142889.02</v>
      </c>
      <c r="D9" s="372"/>
    </row>
    <row r="10" spans="1:4" x14ac:dyDescent="0.2">
      <c r="A10" s="374">
        <v>123596191</v>
      </c>
      <c r="B10" s="375" t="s">
        <v>587</v>
      </c>
      <c r="C10" s="373">
        <v>1161154.68</v>
      </c>
      <c r="D10" s="372"/>
    </row>
    <row r="11" spans="1:4" x14ac:dyDescent="0.2">
      <c r="A11" s="374">
        <v>123636231</v>
      </c>
      <c r="B11" s="375" t="s">
        <v>590</v>
      </c>
      <c r="C11" s="373">
        <v>329396.98</v>
      </c>
      <c r="D11" s="372"/>
    </row>
    <row r="12" spans="1:4" x14ac:dyDescent="0.2">
      <c r="A12" s="374">
        <v>123666261</v>
      </c>
      <c r="B12" s="375" t="s">
        <v>592</v>
      </c>
      <c r="C12" s="373">
        <v>101349.08</v>
      </c>
      <c r="D12" s="372"/>
    </row>
    <row r="13" spans="1:4" x14ac:dyDescent="0.2">
      <c r="A13" s="374">
        <v>123696291</v>
      </c>
      <c r="B13" s="375" t="s">
        <v>587</v>
      </c>
      <c r="C13" s="373">
        <v>373860.5</v>
      </c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320</v>
      </c>
      <c r="C32" s="370">
        <f>SUM(C8:C31)</f>
        <v>24298920.039999999</v>
      </c>
      <c r="D32" s="369">
        <v>0</v>
      </c>
    </row>
    <row r="35" spans="1:4" x14ac:dyDescent="0.2">
      <c r="A35" s="476" t="s">
        <v>381</v>
      </c>
      <c r="B35" s="477"/>
      <c r="C35" s="380"/>
      <c r="D35" s="379" t="s">
        <v>380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379</v>
      </c>
    </row>
    <row r="38" spans="1:4" x14ac:dyDescent="0.2">
      <c r="A38" s="374">
        <v>124135151</v>
      </c>
      <c r="B38" s="375" t="s">
        <v>599</v>
      </c>
      <c r="C38" s="373">
        <v>59000</v>
      </c>
      <c r="D38" s="372"/>
    </row>
    <row r="39" spans="1:4" x14ac:dyDescent="0.2">
      <c r="A39" s="374">
        <v>124415411</v>
      </c>
      <c r="B39" s="375" t="s">
        <v>611</v>
      </c>
      <c r="C39" s="373">
        <v>1406817</v>
      </c>
      <c r="D39" s="372"/>
    </row>
    <row r="40" spans="1:4" x14ac:dyDescent="0.2">
      <c r="A40" s="374">
        <v>124715133</v>
      </c>
      <c r="B40" s="375" t="s">
        <v>637</v>
      </c>
      <c r="C40" s="373">
        <v>70876</v>
      </c>
      <c r="D40" s="372"/>
    </row>
    <row r="41" spans="1:4" x14ac:dyDescent="0.2">
      <c r="A41" s="374">
        <v>125105911</v>
      </c>
      <c r="B41" s="375" t="s">
        <v>657</v>
      </c>
      <c r="C41" s="373">
        <v>84000</v>
      </c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378</v>
      </c>
      <c r="C62" s="370">
        <f>SUM(C38:C61)</f>
        <v>1620693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28682.99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28682.99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28682.99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0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2.5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0</v>
      </c>
    </row>
    <row r="9" spans="1:3" x14ac:dyDescent="0.2">
      <c r="A9" s="425">
        <v>900002</v>
      </c>
      <c r="B9" s="424" t="s">
        <v>452</v>
      </c>
      <c r="C9" s="423">
        <f>SUM(C10:C26)</f>
        <v>0</v>
      </c>
    </row>
    <row r="10" spans="1:3" x14ac:dyDescent="0.2">
      <c r="A10" s="409">
        <v>5100</v>
      </c>
      <c r="B10" s="422" t="s">
        <v>451</v>
      </c>
      <c r="C10" s="420"/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2.5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2.5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518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470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557</v>
      </c>
      <c r="B8" s="276" t="s">
        <v>558</v>
      </c>
      <c r="C8" s="222">
        <v>1862255.96</v>
      </c>
      <c r="D8" s="274">
        <v>1862255.96</v>
      </c>
      <c r="E8" s="274"/>
      <c r="F8" s="274"/>
      <c r="G8" s="273"/>
      <c r="H8" s="264"/>
      <c r="I8" s="272"/>
    </row>
    <row r="9" spans="1:10" x14ac:dyDescent="0.2">
      <c r="A9" s="237" t="s">
        <v>559</v>
      </c>
      <c r="B9" s="276" t="s">
        <v>560</v>
      </c>
      <c r="C9" s="222">
        <v>46427.34</v>
      </c>
      <c r="D9" s="274">
        <v>46427.34</v>
      </c>
      <c r="E9" s="274"/>
      <c r="F9" s="274"/>
      <c r="G9" s="273"/>
      <c r="H9" s="264"/>
      <c r="I9" s="272"/>
    </row>
    <row r="10" spans="1:10" x14ac:dyDescent="0.2">
      <c r="A10" s="237" t="s">
        <v>561</v>
      </c>
      <c r="B10" s="276" t="s">
        <v>562</v>
      </c>
      <c r="C10" s="275">
        <v>-16928.93</v>
      </c>
      <c r="D10" s="274">
        <v>-16928.93</v>
      </c>
      <c r="E10" s="274"/>
      <c r="F10" s="274"/>
      <c r="G10" s="273"/>
      <c r="H10" s="264"/>
      <c r="I10" s="272"/>
    </row>
    <row r="11" spans="1:10" x14ac:dyDescent="0.2">
      <c r="A11" s="237" t="s">
        <v>563</v>
      </c>
      <c r="B11" s="276" t="s">
        <v>564</v>
      </c>
      <c r="C11" s="275">
        <v>1800.97</v>
      </c>
      <c r="D11" s="274">
        <v>1800.97</v>
      </c>
      <c r="E11" s="274"/>
      <c r="F11" s="274"/>
      <c r="G11" s="273"/>
      <c r="H11" s="264"/>
      <c r="I11" s="272"/>
    </row>
    <row r="12" spans="1:10" x14ac:dyDescent="0.2">
      <c r="A12" s="237" t="s">
        <v>565</v>
      </c>
      <c r="B12" s="276" t="s">
        <v>566</v>
      </c>
      <c r="C12" s="275">
        <v>-128247.31</v>
      </c>
      <c r="D12" s="274">
        <v>-128247.31</v>
      </c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1765308.03</v>
      </c>
      <c r="D15" s="252">
        <f>SUM(D8:D14)</f>
        <v>1765308.03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548</v>
      </c>
      <c r="B21" s="223" t="s">
        <v>548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548</v>
      </c>
      <c r="B31" s="223" t="s">
        <v>548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567</v>
      </c>
      <c r="B41" s="223" t="s">
        <v>566</v>
      </c>
      <c r="C41" s="222">
        <v>1070990.69</v>
      </c>
      <c r="D41" s="265">
        <v>1070990.69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1070990.69</v>
      </c>
      <c r="D45" s="244">
        <f>SUM(D41:D44)</f>
        <v>1070990.69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568</v>
      </c>
      <c r="B51" s="223" t="s">
        <v>569</v>
      </c>
      <c r="C51" s="222">
        <v>10942.15</v>
      </c>
      <c r="D51" s="265">
        <v>10942.15</v>
      </c>
      <c r="E51" s="265"/>
      <c r="F51" s="265"/>
      <c r="G51" s="265"/>
      <c r="H51" s="264"/>
      <c r="I51" s="264"/>
    </row>
    <row r="52" spans="1:9" x14ac:dyDescent="0.2">
      <c r="A52" s="223" t="s">
        <v>570</v>
      </c>
      <c r="B52" s="223" t="s">
        <v>571</v>
      </c>
      <c r="C52" s="222">
        <v>290.7</v>
      </c>
      <c r="D52" s="265">
        <v>290.7</v>
      </c>
      <c r="E52" s="265"/>
      <c r="F52" s="265"/>
      <c r="G52" s="265"/>
      <c r="H52" s="264"/>
      <c r="I52" s="264"/>
    </row>
    <row r="53" spans="1:9" x14ac:dyDescent="0.2">
      <c r="A53" s="223" t="s">
        <v>572</v>
      </c>
      <c r="B53" s="223" t="s">
        <v>573</v>
      </c>
      <c r="C53" s="222">
        <v>5089924.84</v>
      </c>
      <c r="D53" s="265">
        <v>5089924.84</v>
      </c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5101157.6899999995</v>
      </c>
      <c r="D75" s="244">
        <f>SUM(D51:D74)</f>
        <v>5101157.6899999995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548</v>
      </c>
      <c r="B81" s="223" t="s">
        <v>548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548</v>
      </c>
      <c r="B91" s="223" t="s">
        <v>548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548</v>
      </c>
      <c r="B101" s="223" t="s">
        <v>548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548</v>
      </c>
      <c r="B111" s="223" t="s">
        <v>548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548</v>
      </c>
      <c r="B8" s="264" t="s">
        <v>548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548</v>
      </c>
      <c r="B22" s="276" t="s">
        <v>548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290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2014-12-06T02:27:50Z</cp:lastPrinted>
  <dcterms:created xsi:type="dcterms:W3CDTF">2012-12-11T20:36:24Z</dcterms:created>
  <dcterms:modified xsi:type="dcterms:W3CDTF">2020-02-28T00:22:33Z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