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F27" i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F15" i="1"/>
  <c r="I15" i="1" s="1"/>
  <c r="F14" i="1"/>
  <c r="F13" i="1"/>
  <c r="I13" i="1" s="1"/>
  <c r="F12" i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G37" i="1"/>
  <c r="I10" i="1"/>
  <c r="H37" i="1"/>
  <c r="E37" i="1"/>
  <c r="D37" i="1"/>
  <c r="I26" i="1"/>
  <c r="I31" i="1"/>
  <c r="I23" i="1"/>
  <c r="F10" i="1"/>
  <c r="F37" i="1" s="1"/>
  <c r="F23" i="1"/>
  <c r="I20" i="1"/>
  <c r="I19" i="1" s="1"/>
  <c r="F26" i="1"/>
  <c r="F31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<sst xmlns="http://schemas.openxmlformats.org/spreadsheetml/2006/main" count="65" uniqueCount="65">
  <si>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</si>
  <si>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</si>
  <si>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</si>
  <si>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</si>
  <si>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</si>
  <si>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</si>
  <si>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</si>
  <si>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</si>
  <si>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</si>
  <si>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</si>
  <si>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</si>
  <si>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</si>
  <si>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</si>
  <si>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</si>
  <si>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</si>
  <si>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</si>
  <si>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</si>
  <si>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</si>
  <si>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</si>
  <si>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</si>
  <si>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</si>
  <si>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</si>
  <si>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</si>
  <si>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</si>
  <si>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</si>
  <si>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</si>
  <si>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</si>
  <si>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</si>
  <si>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</si>
  <si>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</si>
  <si>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</si>
  <si>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</si>
  <si>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</si>
  <si>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</si>
  <si>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</si>
  <si>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</si>
  <si>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</si>
  <si>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</si>
  <si>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</si>
  <si>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</si>
  <si>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</si>
  <si>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</si>
  <si>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</si>
  <si>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</si>
  <si>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</si>
  <si>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</si>
  <si>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</si>
  <si>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</si>
  <si>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</si>
  <si>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</si>
  <si>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</si>
  <si>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</si>
  <si>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</si>
  <si>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</si>
  <si>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</si>
  <si>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</si>
  <si>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</si>
  <si>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</si>
  <si>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</si>
  <si>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</si>
  <si>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</si>
  <si>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</si>
  <si>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</si>
  <si>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</si>
  <si>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SANTA CATARINA, GTO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</si>
</sst>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46599420.119999997</v>
      </c>
      <c r="E10" s="18">
        <f>SUM(E11:E18)</f>
        <v>33162044.530000001</v>
      </c>
      <c r="F10" s="18">
        <f t="shared" ref="F10:I10" si="1">SUM(F11:F18)</f>
        <v>79761464.649999991</v>
      </c>
      <c r="G10" s="18">
        <f t="shared" si="1"/>
        <v>79890013.039999992</v>
      </c>
      <c r="H10" s="18">
        <f t="shared" si="1"/>
        <v>70937630.900000006</v>
      </c>
      <c r="I10" s="18">
        <f t="shared" si="1"/>
        <v>-128548.39000000246</v>
      </c>
    </row>
    <row r="11" spans="1:9" x14ac:dyDescent="0.2">
      <c r="A11" s="27" t="s">
        <v>46</v>
      </c>
      <c r="B11" s="9"/>
      <c r="C11" s="3" t="s">
        <v>4</v>
      </c>
      <c r="D11" s="19">
        <v>46599420.119999997</v>
      </c>
      <c r="E11" s="19">
        <v>21770118.84</v>
      </c>
      <c r="F11" s="19">
        <f t="shared" ref="F11:F18" si="2">D11+E11</f>
        <v>68369538.959999993</v>
      </c>
      <c r="G11" s="19">
        <v>55918814.229999997</v>
      </c>
      <c r="H11" s="19">
        <v>54827168.859999999</v>
      </c>
      <c r="I11" s="19">
        <f t="shared" ref="I11:I18" si="3">F11-G11</f>
        <v>12450724.729999997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11391925.689999999</v>
      </c>
      <c r="F18" s="19">
        <f t="shared" si="2"/>
        <v>11391925.689999999</v>
      </c>
      <c r="G18" s="19">
        <v>23971198.809999999</v>
      </c>
      <c r="H18" s="19">
        <v>16110462.039999999</v>
      </c>
      <c r="I18" s="19">
        <f t="shared" si="3"/>
        <v>-12579273.119999999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909629.74</v>
      </c>
      <c r="E19" s="18">
        <f>SUM(E20:E22)</f>
        <v>92604.29</v>
      </c>
      <c r="F19" s="18">
        <f t="shared" ref="F19:I19" si="4">SUM(F20:F22)</f>
        <v>1002234.03</v>
      </c>
      <c r="G19" s="18">
        <f t="shared" si="4"/>
        <v>686634.17</v>
      </c>
      <c r="H19" s="18">
        <f t="shared" si="4"/>
        <v>693134.17</v>
      </c>
      <c r="I19" s="18">
        <f t="shared" si="4"/>
        <v>315599.86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909629.74</v>
      </c>
      <c r="E21" s="19">
        <v>92604.29</v>
      </c>
      <c r="F21" s="19">
        <f t="shared" si="5"/>
        <v>1002234.03</v>
      </c>
      <c r="G21" s="19">
        <v>686634.17</v>
      </c>
      <c r="H21" s="19">
        <v>693134.17</v>
      </c>
      <c r="I21" s="19">
        <f t="shared" si="6"/>
        <v>315599.86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47509049.859999999</v>
      </c>
      <c r="E37" s="24">
        <f t="shared" ref="E37:I37" si="16">SUM(E7+E10+E19+E23+E26+E31)</f>
        <v>33254648.82</v>
      </c>
      <c r="F37" s="24">
        <f t="shared" si="16"/>
        <v>80763698.679999992</v>
      </c>
      <c r="G37" s="24">
        <f t="shared" si="16"/>
        <v>80576647.209999993</v>
      </c>
      <c r="H37" s="24">
        <f t="shared" si="16"/>
        <v>71630765.070000008</v>
      </c>
      <c r="I37" s="24">
        <f t="shared" si="16"/>
        <v>187051.46999999753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2020-02-28T02:04:19Z</cp:lastPrinted>
  <dcterms:created xsi:type="dcterms:W3CDTF">2012-12-11T21:13:37Z</dcterms:created>
  <dcterms:modified xsi:type="dcterms:W3CDTF">2020-02-28T02:04:48Z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