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ESTRE 2021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3" i="1"/>
  <c r="I32" i="1"/>
  <c r="I31" i="1" s="1"/>
  <c r="I29" i="1"/>
  <c r="I28" i="1"/>
  <c r="I25" i="1"/>
  <c r="I24" i="1"/>
  <c r="I23" i="1" s="1"/>
  <c r="I20" i="1"/>
  <c r="I17" i="1"/>
  <c r="I16" i="1"/>
  <c r="I14" i="1"/>
  <c r="I9" i="1"/>
  <c r="F35" i="1"/>
  <c r="F34" i="1"/>
  <c r="I34" i="1" s="1"/>
  <c r="F33" i="1"/>
  <c r="F32" i="1"/>
  <c r="F30" i="1"/>
  <c r="I30" i="1" s="1"/>
  <c r="F29" i="1"/>
  <c r="F28" i="1"/>
  <c r="F27" i="1"/>
  <c r="F25" i="1"/>
  <c r="F24" i="1"/>
  <c r="F23" i="1" s="1"/>
  <c r="F22" i="1"/>
  <c r="I22" i="1" s="1"/>
  <c r="F21" i="1"/>
  <c r="I21" i="1" s="1"/>
  <c r="F20" i="1"/>
  <c r="F18" i="1"/>
  <c r="I18" i="1" s="1"/>
  <c r="F17" i="1"/>
  <c r="F16" i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F10" i="1"/>
  <c r="E37" i="1"/>
  <c r="D37" i="1"/>
  <c r="I10" i="1"/>
  <c r="F26" i="1"/>
  <c r="I19" i="1"/>
  <c r="F19" i="1"/>
  <c r="F37" i="1" s="1"/>
  <c r="F31" i="1"/>
  <c r="I27" i="1"/>
  <c r="I26" i="1" s="1"/>
  <c r="I7" i="1"/>
  <c r="I37" i="1" l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<sst xmlns="http://schemas.openxmlformats.org/spreadsheetml/2006/main" count="70" uniqueCount="70">
  <si>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</si>
  <si>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</si>
  <si>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</si>
  <si>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</si>
  <si>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</si>
  <si>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</si>
  <si>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</si>
  <si>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</si>
  <si>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</si>
  <si>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</si>
  <si>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</si>
  <si>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</si>
  <si>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</si>
  <si>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</si>
  <si>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</si>
  <si>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</si>
  <si>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</si>
  <si>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</si>
  <si>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</si>
  <si>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</si>
  <si>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</si>
  <si>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</si>
  <si>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</si>
  <si>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</si>
  <si>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</si>
  <si>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</si>
  <si>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</si>
  <si>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</si>
  <si>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</si>
  <si>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</si>
  <si>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</si>
  <si>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</si>
  <si>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</si>
  <si>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</si>
  <si>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</si>
  <si>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</si>
  <si>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</si>
  <si>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</si>
  <si>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</si>
  <si>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</si>
  <si>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</si>
  <si>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</si>
  <si>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</si>
  <si>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</si>
  <si>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</si>
  <si>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</si>
  <si>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</si>
  <si>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</si>
  <si>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</si>
  <si>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</si>
  <si>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</si>
  <si>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</si>
  <si>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</si>
  <si>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</si>
  <si>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</si>
  <si>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</si>
  <si>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</si>
  <si>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</si>
  <si>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</si>
  <si>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</si>
  <si>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</si>
  <si>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</si>
  <si>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</si>
  <si>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</si>
  <si>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SANTA CATARINA, GTO
GASTO POR CATEGORÍA PROGRAMÁTICA
DEL 1 DE ENERO AL 30 DE JUNIO DEL 2021</t>
  </si>
  <si>
    <t>“Bajo protesta de decir verdad declaramos que los Estados Financieros y sus notas, son razonablemente correctos y son responsabilidad del emisor”</t>
  </si>
  <si>
    <t xml:space="preserve">   ____________________________</t>
  </si>
  <si>
    <t xml:space="preserve">   PRESIDENTA MUNICIPAL
LIC. SONIA GARCÍA TOSCANO</t>
  </si>
  <si>
    <t>_______________________________________</t>
  </si>
  <si>
    <t>TESORERO MUNICIPAL
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</si>
</sst>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/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61893570.700000003</v>
      </c>
      <c r="E10" s="18">
        <f>SUM(E11:E18)</f>
        <v>10057144.289999999</v>
      </c>
      <c r="F10" s="18">
        <f t="shared" ref="F10:I10" si="1">SUM(F11:F18)</f>
        <v>71950714.99000001</v>
      </c>
      <c r="G10" s="18">
        <f t="shared" si="1"/>
        <v>35711890.960000001</v>
      </c>
      <c r="H10" s="18">
        <f t="shared" si="1"/>
        <v>35711890.960000001</v>
      </c>
      <c r="I10" s="18">
        <f t="shared" si="1"/>
        <v>36238824.030000001</v>
      </c>
    </row>
    <row r="11" spans="1:9" x14ac:dyDescent="0.2">
      <c r="A11" s="27" t="s">
        <v>46</v>
      </c>
      <c r="B11" s="9"/>
      <c r="C11" s="3" t="s">
        <v>4</v>
      </c>
      <c r="D11" s="19">
        <v>52906187.700000003</v>
      </c>
      <c r="E11" s="19">
        <v>8315863.29</v>
      </c>
      <c r="F11" s="19">
        <f t="shared" ref="F11:F18" si="2">D11+E11</f>
        <v>61222050.990000002</v>
      </c>
      <c r="G11" s="19">
        <v>28309518.68</v>
      </c>
      <c r="H11" s="19">
        <v>28309518.68</v>
      </c>
      <c r="I11" s="19">
        <f t="shared" ref="I11:I18" si="3">F11-G11</f>
        <v>32912532.310000002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75000</v>
      </c>
      <c r="E13" s="19">
        <v>0</v>
      </c>
      <c r="F13" s="19">
        <f t="shared" si="2"/>
        <v>75000</v>
      </c>
      <c r="G13" s="19">
        <v>735</v>
      </c>
      <c r="H13" s="19">
        <v>735</v>
      </c>
      <c r="I13" s="19">
        <f t="shared" si="3"/>
        <v>74265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8912383</v>
      </c>
      <c r="E18" s="19">
        <v>1741281</v>
      </c>
      <c r="F18" s="19">
        <f t="shared" si="2"/>
        <v>10653664</v>
      </c>
      <c r="G18" s="19">
        <v>7401637.2800000003</v>
      </c>
      <c r="H18" s="19">
        <v>7401637.2800000003</v>
      </c>
      <c r="I18" s="19">
        <f t="shared" si="3"/>
        <v>3252026.7199999997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1066196.74</v>
      </c>
      <c r="E19" s="18">
        <f>SUM(E20:E22)</f>
        <v>0</v>
      </c>
      <c r="F19" s="18">
        <f t="shared" ref="F19:I19" si="4">SUM(F20:F22)</f>
        <v>1066196.74</v>
      </c>
      <c r="G19" s="18">
        <f t="shared" si="4"/>
        <v>294370.99</v>
      </c>
      <c r="H19" s="18">
        <f t="shared" si="4"/>
        <v>294370.99</v>
      </c>
      <c r="I19" s="18">
        <f t="shared" si="4"/>
        <v>771825.75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1066196.74</v>
      </c>
      <c r="E21" s="19">
        <v>0</v>
      </c>
      <c r="F21" s="19">
        <f t="shared" si="5"/>
        <v>1066196.74</v>
      </c>
      <c r="G21" s="19">
        <v>294370.99</v>
      </c>
      <c r="H21" s="19">
        <v>294370.99</v>
      </c>
      <c r="I21" s="19">
        <f t="shared" si="6"/>
        <v>771825.75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62959767.440000005</v>
      </c>
      <c r="E37" s="24">
        <f t="shared" ref="E37:I37" si="16">SUM(E7+E10+E19+E23+E26+E31)</f>
        <v>10057144.289999999</v>
      </c>
      <c r="F37" s="24">
        <f t="shared" si="16"/>
        <v>73016911.730000004</v>
      </c>
      <c r="G37" s="24">
        <f t="shared" si="16"/>
        <v>36006261.950000003</v>
      </c>
      <c r="H37" s="24">
        <f t="shared" si="16"/>
        <v>36006261.950000003</v>
      </c>
      <c r="I37" s="24">
        <f t="shared" si="16"/>
        <v>37010649.780000001</v>
      </c>
    </row>
    <row r="39" spans="1:9" x14ac:dyDescent="0.2">
      <c r="A39" s="42" t="s">
        <v>65</v>
      </c>
    </row>
    <row r="44" spans="1:9" x14ac:dyDescent="0.2">
      <c r="C44" s="43" t="s">
        <v>66</v>
      </c>
      <c r="F44" s="45" t="s">
        <v>68</v>
      </c>
      <c r="G44" s="45"/>
    </row>
    <row r="45" spans="1:9" ht="22.5" x14ac:dyDescent="0.2">
      <c r="C45" s="44" t="s">
        <v>67</v>
      </c>
      <c r="F45" s="46" t="s">
        <v>69</v>
      </c>
      <c r="G45" s="46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6">
    <mergeCell ref="F45:G45"/>
    <mergeCell ref="D2:H2"/>
    <mergeCell ref="I2:I3"/>
    <mergeCell ref="A1:I1"/>
    <mergeCell ref="A2:C4"/>
    <mergeCell ref="F44:G4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2021-07-23T15:23:10Z</cp:lastPrinted>
  <dcterms:created xsi:type="dcterms:W3CDTF">2012-12-11T21:13:37Z</dcterms:created>
  <dcterms:modified xsi:type="dcterms:W3CDTF">2021-07-23T15:51:12Z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