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18375" yWindow="0" windowWidth="10305" windowHeight="15615"/>
  </bookViews>
  <sheets>
    <sheet name="PPI" sheetId="1" r:id="rId1"/>
    <sheet name="Instructivo_PPI" sheetId="4" r:id="rId2"/>
  </sheets>
  <definedNames>
    <definedName name="_xlnm._FilterDatabase" localSheetId="0" hidden="1">PPI!$A$3:$P$29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782" i="1" l="1"/>
  <c r="M782" i="1"/>
  <c r="M775" i="1"/>
  <c r="M776" i="1"/>
  <c r="M777" i="1"/>
  <c r="M778" i="1"/>
  <c r="M779" i="1"/>
  <c r="M780" i="1"/>
  <c r="M781" i="1"/>
  <c r="M783" i="1"/>
  <c r="M109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399" i="1"/>
  <c r="M400" i="1"/>
  <c r="M401" i="1"/>
  <c r="M402" i="1"/>
  <c r="M403" i="1"/>
  <c r="M404" i="1"/>
  <c r="M405" i="1"/>
  <c r="M406" i="1"/>
  <c r="M395" i="1"/>
  <c r="M396" i="1"/>
  <c r="M397" i="1"/>
  <c r="M398" i="1"/>
  <c r="M392" i="1"/>
  <c r="M393" i="1"/>
  <c r="M394" i="1"/>
  <c r="M391" i="1"/>
  <c r="M380" i="1"/>
  <c r="M381" i="1"/>
  <c r="M382" i="1"/>
  <c r="M383" i="1"/>
  <c r="M384" i="1"/>
  <c r="M385" i="1"/>
  <c r="M386" i="1"/>
  <c r="M387" i="1"/>
  <c r="M388" i="1"/>
  <c r="M389" i="1"/>
  <c r="M390" i="1"/>
  <c r="M379" i="1"/>
  <c r="M376" i="1"/>
  <c r="M377" i="1"/>
  <c r="M378" i="1"/>
  <c r="M374" i="1"/>
  <c r="M375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44" i="1"/>
  <c r="M337" i="1"/>
  <c r="M338" i="1"/>
  <c r="M339" i="1"/>
  <c r="M340" i="1"/>
  <c r="M341" i="1"/>
  <c r="M342" i="1"/>
  <c r="M343" i="1"/>
  <c r="M33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292" i="1"/>
  <c r="M291" i="1"/>
  <c r="M281" i="1"/>
  <c r="M282" i="1"/>
  <c r="M283" i="1"/>
  <c r="M284" i="1"/>
  <c r="M285" i="1"/>
  <c r="M286" i="1"/>
  <c r="M287" i="1"/>
  <c r="M288" i="1"/>
  <c r="M289" i="1"/>
  <c r="M290" i="1"/>
  <c r="M280" i="1"/>
  <c r="M278" i="1"/>
  <c r="M279" i="1"/>
  <c r="M277" i="1"/>
  <c r="M274" i="1"/>
  <c r="M275" i="1"/>
  <c r="M276" i="1"/>
  <c r="M273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49" i="1"/>
  <c r="M247" i="1"/>
  <c r="M248" i="1"/>
  <c r="M246" i="1"/>
  <c r="M240" i="1"/>
  <c r="M241" i="1"/>
  <c r="M242" i="1"/>
  <c r="M243" i="1"/>
  <c r="M244" i="1"/>
  <c r="M245" i="1"/>
  <c r="M237" i="1"/>
  <c r="M238" i="1"/>
  <c r="M239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22" i="1"/>
  <c r="M221" i="1"/>
  <c r="M220" i="1"/>
  <c r="M212" i="1"/>
  <c r="M213" i="1"/>
  <c r="M214" i="1"/>
  <c r="M215" i="1"/>
  <c r="M216" i="1"/>
  <c r="M217" i="1"/>
  <c r="M218" i="1"/>
  <c r="M219" i="1"/>
  <c r="M210" i="1"/>
  <c r="M211" i="1"/>
  <c r="M207" i="1"/>
  <c r="M208" i="1"/>
  <c r="M209" i="1"/>
  <c r="M206" i="1"/>
  <c r="M203" i="1"/>
  <c r="M204" i="1"/>
  <c r="M205" i="1"/>
  <c r="M201" i="1"/>
  <c r="M202" i="1"/>
  <c r="M200" i="1"/>
  <c r="M198" i="1"/>
  <c r="M199" i="1"/>
  <c r="M196" i="1"/>
  <c r="M197" i="1"/>
  <c r="M195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6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34" i="1"/>
  <c r="M131" i="1"/>
  <c r="M132" i="1"/>
  <c r="M133" i="1"/>
  <c r="M130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83" i="1"/>
  <c r="M84" i="1"/>
  <c r="M85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68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34" i="1"/>
  <c r="N131" i="1"/>
  <c r="N132" i="1"/>
  <c r="N133" i="1"/>
  <c r="N130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09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83" i="1"/>
  <c r="N84" i="1"/>
  <c r="N85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68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4" i="1" l="1"/>
  <c r="M4" i="1" s="1"/>
  <c r="J4" i="1"/>
  <c r="I4" i="1"/>
</calcChain>
</file>

<file path=xl/sharedStrings.xml><?xml version="1.0" encoding="utf-8"?>
<sst xmlns="http://schemas.openxmlformats.org/spreadsheetml/2006/main" count="1876" uniqueCount="342">
  <si>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</si>
  <si>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</si>
  <si>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</si>
  <si>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</si>
  <si>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</si>
  <si>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</si>
  <si>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</si>
  <si>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</si>
  <si>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</si>
  <si>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</si>
  <si>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</si>
  <si>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</si>
  <si>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</si>
  <si>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</si>
  <si>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</si>
  <si>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</si>
  <si>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</si>
  <si>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</si>
  <si>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</si>
  <si>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</si>
  <si>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</si>
  <si>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</si>
  <si>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</si>
  <si>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</si>
  <si>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</si>
  <si>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</si>
  <si>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</si>
  <si>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</si>
  <si>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</si>
  <si>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</si>
  <si>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</si>
  <si>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</si>
  <si>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</si>
  <si>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</si>
  <si>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</si>
  <si>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</si>
  <si>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</si>
  <si>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</si>
  <si>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</si>
  <si>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</si>
  <si>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</si>
  <si>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</si>
  <si>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Sueldos Base</t>
  </si>
  <si>
    <t>Antiguedad</t>
  </si>
  <si>
    <t>Prima Vacacional</t>
  </si>
  <si>
    <t>Gratificacion de fin de año</t>
  </si>
  <si>
    <t>Cuotas para el fondo de ahorro</t>
  </si>
  <si>
    <t>Prestaciones de retiro</t>
  </si>
  <si>
    <t>Otras prestaciones</t>
  </si>
  <si>
    <t>Materiales y Utiles de oficina</t>
  </si>
  <si>
    <t>Materiales y Utiles de impresi</t>
  </si>
  <si>
    <t>Productos alimenticios para el</t>
  </si>
  <si>
    <t>Materiales diversos</t>
  </si>
  <si>
    <t>Combustibles, lubricantes y ad</t>
  </si>
  <si>
    <t>Vestuario y uniformes</t>
  </si>
  <si>
    <t>Servicio telefonia celular</t>
  </si>
  <si>
    <t>Impresiones de documentos ofic</t>
  </si>
  <si>
    <t>Conservacion y mantenimiento d</t>
  </si>
  <si>
    <t>Mantenimiento y conservacion d</t>
  </si>
  <si>
    <t>Vi ticos nacionales para servi</t>
  </si>
  <si>
    <t>Gastos de representacion</t>
  </si>
  <si>
    <t>Muebles de oficina y estanteri</t>
  </si>
  <si>
    <t>Sistemas de aire acondicionado</t>
  </si>
  <si>
    <t>Gastos relacionados con activi</t>
  </si>
  <si>
    <t>Ayudas sociales a institucione</t>
  </si>
  <si>
    <t>GOBIERNO EFICIENTE: ATENCIÓN CIUDADANA Y GESTIÓN DE CALIDAD</t>
  </si>
  <si>
    <t>GOBIERNO EFICIENTE ATENCIÓN CIUDADANA Y GESTIÓN DE CALIDAD</t>
  </si>
  <si>
    <t>E1001</t>
  </si>
  <si>
    <t>FORTALECIMIENTO SOCIAL: APOYOS Y SUBSIDIOS A PERSONAS E INSTITUCIONES</t>
  </si>
  <si>
    <t>E102</t>
  </si>
  <si>
    <t>FOMENTO A LA CULTURA, TRADICION Y FESTIVIDADES MUNICIPALES</t>
  </si>
  <si>
    <t>E1003</t>
  </si>
  <si>
    <t>GOSC - Festejos Cabecera Municipal (Feria Santa Catarina)</t>
  </si>
  <si>
    <t>GOSC - Festejo Día de Reyes (6 de enero)</t>
  </si>
  <si>
    <t>GOSC - Festejos del Día del Niño (30 de abril)</t>
  </si>
  <si>
    <t>GOSC - Festejos Día de la Madre (10 de Mayo)</t>
  </si>
  <si>
    <t>GOSC - Festejos Día del Maestro (15 de Mayo)</t>
  </si>
  <si>
    <t>GOSC - Festejos Día del Padre (Junio)</t>
  </si>
  <si>
    <t>GOSC - Festejos Fiestas Patrias (15 de septiembre)</t>
  </si>
  <si>
    <t>GOSC - Festejo del Personal (Fin de año)</t>
  </si>
  <si>
    <t>GOSC - Festejos de Año Nuevo (31 de diciembre)</t>
  </si>
  <si>
    <t>GOSC - Posada Pública Administración Municipal (Diciembre)</t>
  </si>
  <si>
    <t>GOSC - Festividades Municipales Varias</t>
  </si>
  <si>
    <t>E1034</t>
  </si>
  <si>
    <t>SUBSIDIO A PARAMUNICIPALES</t>
  </si>
  <si>
    <t>TASOA - Subsidio a SMDIF Santa Catarina</t>
  </si>
  <si>
    <t>GOBIERNO RESPONSABLE: GESTIÓN Y ATENCIÓN DE ASUNTOS MUNICIPALES</t>
  </si>
  <si>
    <t>E1004</t>
  </si>
  <si>
    <t>Antig?edad</t>
  </si>
  <si>
    <t>Materiales y Utiles de tecnolo</t>
  </si>
  <si>
    <t>Servicios legales</t>
  </si>
  <si>
    <t>Seguro de bienes patrimoniales</t>
  </si>
  <si>
    <t>E1005</t>
  </si>
  <si>
    <t>Compensaciones por servicios</t>
  </si>
  <si>
    <t>Gastos de orden social y cultu</t>
  </si>
  <si>
    <t>E1007</t>
  </si>
  <si>
    <t>VINCULACIÓN Y SEGUIMIENTO DE LAS ACCIONES DE GOBIERNO</t>
  </si>
  <si>
    <t>FORTALECIMIENTO DE LA TRANSPARENCIA Y ACCESO A LA INFORMACIÓN PUBLICA</t>
  </si>
  <si>
    <t>E1008</t>
  </si>
  <si>
    <t>DIFUSIÓN EFECTIVA DE LAS ACCIONES DE GOBIERNO</t>
  </si>
  <si>
    <t>Refacciones y accesorios menor</t>
  </si>
  <si>
    <t>Servicio telefonia tradicional</t>
  </si>
  <si>
    <t>Servicios de acceso de interne</t>
  </si>
  <si>
    <t>Servicios de consultoria admin</t>
  </si>
  <si>
    <t>Instalacion, reparacion y mant</t>
  </si>
  <si>
    <t>Difusion e informacion de mens</t>
  </si>
  <si>
    <t>Evento de dia de muertos</t>
  </si>
  <si>
    <t>E1009</t>
  </si>
  <si>
    <t>GOBIERNO EFICIENTE: FINANZAS SANAS Y ADMINISTRACIÓN DE LOS RECURSOS PUBLICOS</t>
  </si>
  <si>
    <t>EQ002</t>
  </si>
  <si>
    <t>Servicios de capacitacion</t>
  </si>
  <si>
    <t>SERVICIOS FINANCIEROS Y BANCAR</t>
  </si>
  <si>
    <t>Penas, multas, accesorios y ac</t>
  </si>
  <si>
    <t>Impuesto sobre nominas</t>
  </si>
  <si>
    <t>Computadoras y equipo periferi</t>
  </si>
  <si>
    <t>Licencias inform ticas e intel</t>
  </si>
  <si>
    <t>HONESTIDAD Y COMPROMISO: FISCALIZACIÓN PREVENTIVA</t>
  </si>
  <si>
    <t>OQ003</t>
  </si>
  <si>
    <t>Materiales complementarios</t>
  </si>
  <si>
    <t>Servicio postal</t>
  </si>
  <si>
    <t>SERVICIO PUBLICO EFICAZ Y EFICIENTE</t>
  </si>
  <si>
    <t>EQ004</t>
  </si>
  <si>
    <t>Honorarios</t>
  </si>
  <si>
    <t>Remuneraciones para eventuales</t>
  </si>
  <si>
    <t>Material de limpieza</t>
  </si>
  <si>
    <t>Servicio de gas</t>
  </si>
  <si>
    <t>Arrendamiento de mobiliario y</t>
  </si>
  <si>
    <t>COORDINACION DE JUVENTUD</t>
  </si>
  <si>
    <t>Otros convenios</t>
  </si>
  <si>
    <t>MEJORAMIENTO DE LA GESTION DE OBRA PUBLICA Y PROGRAMAS SOCIALES</t>
  </si>
  <si>
    <t>EQ006</t>
  </si>
  <si>
    <t>Materiales y utiles de oficina</t>
  </si>
  <si>
    <t>ARTICULOS METALICOS PARA LA CO</t>
  </si>
  <si>
    <t>Arrendamiento de maquinaria y</t>
  </si>
  <si>
    <t>Construccion de obras para el</t>
  </si>
  <si>
    <t>Otras construcciones de ingeni</t>
  </si>
  <si>
    <t>Estudios e investigaciones</t>
  </si>
  <si>
    <t>K1005</t>
  </si>
  <si>
    <t>K1006</t>
  </si>
  <si>
    <t>CATASTRO EFICIENTE</t>
  </si>
  <si>
    <t>E1016</t>
  </si>
  <si>
    <t>EQ007</t>
  </si>
  <si>
    <t>Otros servicios de traslado y</t>
  </si>
  <si>
    <t xml:space="preserve">MAXIMIZACIÓN DE LA CALIDAD DE LOS SERVICIOS PUBLICOS BÁSICOS </t>
  </si>
  <si>
    <t xml:space="preserve">EQ008 </t>
  </si>
  <si>
    <t>Material electrico y electroni</t>
  </si>
  <si>
    <t>Sustancias quimicas</t>
  </si>
  <si>
    <t>Arrendamiento de Maquinaria y</t>
  </si>
  <si>
    <t>MANTENIMIENTO DE RED DE ALUMBRADO PUBLICO</t>
  </si>
  <si>
    <t>Alumbrado público</t>
  </si>
  <si>
    <t>SERVICIOS DE LIMPIA Y TRATAMIENTO DE DESECHOS SOLIDOS</t>
  </si>
  <si>
    <t xml:space="preserve">E1019 </t>
  </si>
  <si>
    <t>Estructuras y manufacturas</t>
  </si>
  <si>
    <t>Alumbrado Publico Contrapresta</t>
  </si>
  <si>
    <t>SERVICIOS DE BACHEO Y MANTENIMIENTOS GENERALES</t>
  </si>
  <si>
    <t xml:space="preserve">E1022 </t>
  </si>
  <si>
    <t>Materiales de construccion de</t>
  </si>
  <si>
    <t>Herramientas menores</t>
  </si>
  <si>
    <t>Herramientas y m quinas herram</t>
  </si>
  <si>
    <t>FORTALECIMIENTO DEL DESARROLLO CULTURAL MUNICIPAL</t>
  </si>
  <si>
    <t>E1023</t>
  </si>
  <si>
    <t>GRACDAE  Eventos Culturales Fe</t>
  </si>
  <si>
    <t>GRACDAE  Concurso Cocina del N</t>
  </si>
  <si>
    <t>GRACDAE  Otros Eventos Municip</t>
  </si>
  <si>
    <t>GRACDAE  Festividades Comunita</t>
  </si>
  <si>
    <t>FORTALECIMIENTO AL DEPORTE Y CULTURA FÍSICA</t>
  </si>
  <si>
    <t>E1024</t>
  </si>
  <si>
    <t>Articulos deportivos</t>
  </si>
  <si>
    <t>GRACDAE  Talleres Deportivos</t>
  </si>
  <si>
    <t>GRACDAE  Torneos Deportivos Li</t>
  </si>
  <si>
    <t>EDUCACIÓN AL ALCANCE DE TODOS</t>
  </si>
  <si>
    <t>EQ009</t>
  </si>
  <si>
    <t>COORDINACIÓN DE DESARROLLO URBANO</t>
  </si>
  <si>
    <t>GESTIÓN PARA DESARROLLO SOCIAL MUNICIPAL</t>
  </si>
  <si>
    <t>EQ005</t>
  </si>
  <si>
    <t>GESTIÓN PARA DESARROLLO RURAL</t>
  </si>
  <si>
    <t>E1013</t>
  </si>
  <si>
    <t>E1012</t>
  </si>
  <si>
    <t>E1014</t>
  </si>
  <si>
    <t>Evento del dia del migrante (d</t>
  </si>
  <si>
    <t>E1027 - PREVENCION DEL DELITO Y ATENCIÓN DE EMERGENCIAS</t>
  </si>
  <si>
    <t>E1027</t>
  </si>
  <si>
    <t>Servicios de vigilancia</t>
  </si>
  <si>
    <t>Equipo de comunicacion y telec</t>
  </si>
  <si>
    <t>ATENCIÓN EFECTIVA DE EMERGENCIAS Y PREVENCIÓN DE SITUACIONES DE RIESGO</t>
  </si>
  <si>
    <t>E1028</t>
  </si>
  <si>
    <t>Medicinas y productos farmaceu</t>
  </si>
  <si>
    <t>Otros equipos</t>
  </si>
  <si>
    <t>S402</t>
  </si>
  <si>
    <t>FOMENTO A LA CULTURA DEL MEDIO AMBIENTE</t>
  </si>
  <si>
    <t>E2020</t>
  </si>
  <si>
    <t>E101</t>
  </si>
  <si>
    <t>Materiales de contruccion de c</t>
  </si>
  <si>
    <t>Fibras sinteticas, hules, plas</t>
  </si>
  <si>
    <t>Edificacion no habitacional</t>
  </si>
  <si>
    <t>Alumbrado pUblico</t>
  </si>
  <si>
    <t xml:space="preserve"> MANTENIMIENTO DE PARQUES, JARDÍNES Y ÁREAS VERDES</t>
  </si>
  <si>
    <t>E1020</t>
  </si>
  <si>
    <t>E1022</t>
  </si>
  <si>
    <t>PANTEONES</t>
  </si>
  <si>
    <t>JARDINES</t>
  </si>
  <si>
    <t>GRACDAE  Jornales</t>
  </si>
  <si>
    <t>GRACDAE  Fertilizante</t>
  </si>
  <si>
    <t>GRACDAE  Pacas de Rastrojo de</t>
  </si>
  <si>
    <t>GRACDAE  Limon Persa</t>
  </si>
  <si>
    <t>GRACDAE  Nopal Forrajero</t>
  </si>
  <si>
    <t>GRACDAE  Borderia</t>
  </si>
  <si>
    <t>GRACDAE  Activos Productivos</t>
  </si>
  <si>
    <t>E1015</t>
  </si>
  <si>
    <t>Accesorios de iluminacion</t>
  </si>
  <si>
    <t>OBRAS PUBLICAS</t>
  </si>
  <si>
    <t>INFRAESTRUCTURA URBANIZACIÓN</t>
  </si>
  <si>
    <t>Otras construcc de ingeniería</t>
  </si>
  <si>
    <t>I302</t>
  </si>
  <si>
    <t>INFRAESTRUCTURA ELECTRICA</t>
  </si>
  <si>
    <t>Construcción de obras para el</t>
  </si>
  <si>
    <t>DESARROLLO DE VIVIENDA</t>
  </si>
  <si>
    <t>K1007</t>
  </si>
  <si>
    <t>DIRECCIÓN DE DESARROLLO SOCIAL</t>
  </si>
  <si>
    <t>P402</t>
  </si>
  <si>
    <t>DIRECCIÓN DE OBRAS PÚBLICAS MUNICIPALES</t>
  </si>
  <si>
    <t>Construccion de obras para aba</t>
  </si>
  <si>
    <t>COORDINACION DE SERVICION PÚBLICOS</t>
  </si>
  <si>
    <t>I304</t>
  </si>
  <si>
    <t>E1018</t>
  </si>
  <si>
    <t xml:space="preserve">EDUCACIÓN AL ALCANCE DE TODOS </t>
  </si>
  <si>
    <t>COORDINACIÓN DE EDUCACIÓN</t>
  </si>
  <si>
    <t>I307</t>
  </si>
  <si>
    <t>DIRECCION DE SEGURIDAD PUBLICA Y VIALIDAD MUNICIPAL</t>
  </si>
  <si>
    <t>PREVENCION DEL DELITO Y ATENCIÓN DE EMERGENCIAS</t>
  </si>
  <si>
    <t>Becas</t>
  </si>
  <si>
    <t>Adquisicion de Ambulancia</t>
  </si>
  <si>
    <t>Construccion de pavimento con</t>
  </si>
  <si>
    <t>Constr Gradas Vestidores y Bañ</t>
  </si>
  <si>
    <t>OFICIALIA MAYOR
SERVICIO PUBLICO EFICAZ Y EFICIENTE</t>
  </si>
  <si>
    <t xml:space="preserve"> </t>
  </si>
  <si>
    <t>DIRECCIÓN DE OBRAS PÚBLICAS MUNICIPALES
MEJORAMIENTO DE LA GESTION DE OBRA PUBLICA Y PROGRAMAS SOCIALES</t>
  </si>
  <si>
    <t>DIRECCIÓN DE DESARROLLO RURAL
IMPULSO AL DESARROLLO RURAL MUNICIPAL</t>
  </si>
  <si>
    <t>G110</t>
  </si>
  <si>
    <t>I303</t>
  </si>
  <si>
    <t>P403</t>
  </si>
  <si>
    <t>P404</t>
  </si>
  <si>
    <t>TESORERIA MUNICIPAL
GOBIERNO EFICIENTE: FINANZAS SANAS Y ADMINISTRACIÓN DE LOS RECURSOS PUBLICOS</t>
  </si>
  <si>
    <t>Erogaciones complementarias</t>
  </si>
  <si>
    <t>Otros gastos por responsabilid</t>
  </si>
  <si>
    <t>G108</t>
  </si>
  <si>
    <t>E1033</t>
  </si>
  <si>
    <t xml:space="preserve">COORDINACION DE SERVICIOS PUBLICOS MUNICIPALES
 MAXIMIZACIÓN DE LA CALIDAD DE LOS SERVICIOS PUBLICOS BÁSICOS </t>
  </si>
  <si>
    <t>Gratificaci¢n de fin de a¤o</t>
  </si>
  <si>
    <t>I305</t>
  </si>
  <si>
    <t>I306</t>
  </si>
  <si>
    <t>I308</t>
  </si>
  <si>
    <t>COORDINACION DE SERVICIOS PUBLICOS MUNICIPALES
MANTENIMIENTO DE REDES Y SERVICIOS DE AGUA POTABLE, DRENAJE Y SANEAMIENTO</t>
  </si>
  <si>
    <t>E1017</t>
  </si>
  <si>
    <t>COORDINACION DE SERVICIOS PUBLICOS MUNICIPALES
MANTENIMIENTO DE RED DE ALUMBRADO PUBLICO</t>
  </si>
  <si>
    <t>COORDINACION DE SERVICIOS PUBLICOS MUNICIPALES
SERVICIOS DE LIMPIA Y TRATAMIENTO DE DESECHOS SOLIDOS</t>
  </si>
  <si>
    <t>E1019</t>
  </si>
  <si>
    <t>Gratificaci¢n de fin de año</t>
  </si>
  <si>
    <t>COORDINACION DE SERVICIOS  MANTENIMIENTO DE PARQUES, JARDÍNES Y ÁREAS VERDES PANTEONES</t>
  </si>
  <si>
    <t>COORDINACION DE SERVICIOS PUBLICOS MUNICIPALES
MANTENIMIENTO DE PARQUES, JARDÍNES Y ÁREAS VERDES JARDINES</t>
  </si>
  <si>
    <t>DESPACHO DEL PRESIDENTE MUNICIPAL
GOBIERNO EFICIENTE: ATENCIÓN CIUDADANA Y GESTIÓN DE CALIDAD</t>
  </si>
  <si>
    <t>G101</t>
  </si>
  <si>
    <t>SINDICATURA
GOBIERNO RESPONSABLE: GESTIÓN Y ATENCIÓN DE ASUNTOS MUNICIPALES</t>
  </si>
  <si>
    <t>G102</t>
  </si>
  <si>
    <t>DESPACHO DEL PRESIDENTE MUNICIPAL
FOMENTO A LA CULTURA, TRADICION Y FESTIVIDADES MUNICIPALES</t>
  </si>
  <si>
    <t>GOSC  Festividades Municipales</t>
  </si>
  <si>
    <t>DESPACHO DEL PRESIDENTE MUNICIPAL
FORTALECIMIENTO SOCIAL: APOYOS Y SUBSIDIOS A PERSONAS E INSTITUCIONES</t>
  </si>
  <si>
    <t>E1002</t>
  </si>
  <si>
    <t>DESPACHO DE REGIDORES
LEGISLACIÓN RESPONSABLE PARA EL DESARROLLO MUNICIPAL</t>
  </si>
  <si>
    <t>G103</t>
  </si>
  <si>
    <t>SECRETARIA DEL AYUNTAMIENTO
GOBIERNO EFICIENTE: ATENCIÓN CIUDADANA Y GESTIÓN DE CALIDAD</t>
  </si>
  <si>
    <t>G104</t>
  </si>
  <si>
    <t>ACTUALIZACIÓN Y ORDENAMIENTO DEL ARCHIVO MUNICIPAL</t>
  </si>
  <si>
    <t>EQ001</t>
  </si>
  <si>
    <t>COORDINACIÓN DE PLANEACIÓN
VINCULACIÓN Y SEGUIMIENTO DE LAS ACCIONES DE GOBIERNO</t>
  </si>
  <si>
    <t>G105</t>
  </si>
  <si>
    <t>COORDINACION DE UMAIP
FORTALECIMIENTO DE LA TRANSPARENCIA Y ACCESO A LA INFORMACIÓN PUBLICA</t>
  </si>
  <si>
    <t>G106</t>
  </si>
  <si>
    <t>G107</t>
  </si>
  <si>
    <t>COORDINACIÓN DE COMUNICACIÓN SOCIAL Y  JUVENTUD
DIFUSIÓN EFECTIVA DE LAS ACCIONES DE GOBIERNO</t>
  </si>
  <si>
    <t>CONTRALORÍA MUNICIPAL
HONESTIDAD Y COMPROMISO: FISCALIZACIÓN PREVENTIVA</t>
  </si>
  <si>
    <t>G109</t>
  </si>
  <si>
    <t>UQ003</t>
  </si>
  <si>
    <t>G111</t>
  </si>
  <si>
    <t>Estructura y Manofacturas</t>
  </si>
  <si>
    <t>DIRECCIÓN DE CATASTRO, DESARROLLO URBANO 
CATASTRO EFICIENTE</t>
  </si>
  <si>
    <t>COORDINACION DE SERVICIOS PUBLICOS MUNICIPALES
SERVICIOS DE BACHEO Y MANTENIMIENTOS GENERALES</t>
  </si>
  <si>
    <t xml:space="preserve"> DIRECCION DE CASA DE CULTURA
FORTALECIMIENTO DEL DESARROLLO CULTURAL MUNICIPAL</t>
  </si>
  <si>
    <t>DIRECCIÓN DE DEPORTES
FORTALECIMIENTO AL DEPORTE Y CULTURA FÍSICA</t>
  </si>
  <si>
    <t>Otros Servicios Generales</t>
  </si>
  <si>
    <t>Muebles, excepto de oficina y</t>
  </si>
  <si>
    <t>Otros equipos de transporte</t>
  </si>
  <si>
    <t>S401</t>
  </si>
  <si>
    <t>DIRECCIÓN DE DESARROLLO SOCIAL
GESTIÓN PARA DESARROLLO SOCIAL MUNICIPAL</t>
  </si>
  <si>
    <t>E10313</t>
  </si>
  <si>
    <t>DIRECCIÓN DE DESARROLLO  ECONÓMICO
FORTALECIMIENTO AL DESARROLLO ECONOMICO MUNICIPAL</t>
  </si>
  <si>
    <t>COORDINACIÓN DE PROTECCIÓN CIVIL
ATENCIÓN EFECTIVA DE EMERGENCIAS Y PREVENCIÓN DE SITUACIONES DE RIESGO</t>
  </si>
  <si>
    <t>COORDINACION DE ECOLOGIA
FOMENTO A LA CULTURA DEL MEDIO AMBIENTE</t>
  </si>
  <si>
    <t>Muebles de oficina y estanterí</t>
  </si>
  <si>
    <t>Computadoras y equipo periféri</t>
  </si>
  <si>
    <t>DIRECCIÓN DE PLANEACIÓN
VINCULACIÓN Y SEGUIMIENTO DE LAS ACCIONES DE GOBIERNO</t>
  </si>
  <si>
    <t>COORDINACION DE UMAIP
ORTALECIMIENTO DE LA TRANSPARENCIA Y ACCESO A LA INFORMACIÓN PUBLICA</t>
  </si>
  <si>
    <t>COORDINACIÓN DE COMUNICACIÓN SOCIAL 
DIFUSIÓN EFECTIVA DE LAS ACCIONES DE GOBIERNO</t>
  </si>
  <si>
    <t>Servicios financieros y bancar</t>
  </si>
  <si>
    <t>Vehiculos y equipo terrestre</t>
  </si>
  <si>
    <t>COORDINACION DE JUVENTUD
DIFUSIÓN EFECTIVA DE LAS ACCIONES DE GOBIERNO</t>
  </si>
  <si>
    <t>DIRECCIÓN DE CATASTRO
CATASTRO EFICIENTE</t>
  </si>
  <si>
    <t xml:space="preserve">COORDINACION DE SERVICIOS PUBLICOS MUNICIPALES
MAXIMIZACIÓN DE LA CALIDAD DE LOS SERVICIOS PUBLICOS BÁSICOS </t>
  </si>
  <si>
    <t>DIRECCION DE CASA DE CULTURA
FORTALECIMIENTO DEL DESARROLLO CULTURAL MUNICIPAL</t>
  </si>
  <si>
    <t>COORDINACIÓN DE EDUCACIÓN
EDUCACIÓN AL ALCANCE DE TODOS</t>
  </si>
  <si>
    <t>COORDINACIÓN DE DESARROLLO URBANO
FORTALECIMIENTO DEL DESARROLLO URBANO</t>
  </si>
  <si>
    <t>COORDINACION DE ECOLOGIA Y MEDIO AMBIENTE
FOMENTO A LA CULTURA DEL MEDIO AMBIENTE</t>
  </si>
  <si>
    <t>CONVENIO CON BENEFICIARIOS</t>
  </si>
  <si>
    <t>LEGISLACION RESPONSABLE PARA E</t>
  </si>
  <si>
    <t>Honorarios asimilables a salar</t>
  </si>
  <si>
    <t>Equipos y aparatos audiovisual</t>
  </si>
  <si>
    <t>Sistemas de aire acondicionami</t>
  </si>
  <si>
    <t>Licencias informaticas e intel</t>
  </si>
  <si>
    <t>Materiales y utiles de impresi</t>
  </si>
  <si>
    <t>Otros mobiliarios y equipos de</t>
  </si>
  <si>
    <t>Materiales electricos y electr</t>
  </si>
  <si>
    <t>Servcio telefonia celular</t>
  </si>
  <si>
    <t>Vestuarios y uniformes</t>
  </si>
  <si>
    <t>Maquinaria y equipo industrial</t>
  </si>
  <si>
    <t>Viaticos nacionales para servi</t>
  </si>
  <si>
    <t>GRACDAE-Trabajemos Juntos</t>
  </si>
  <si>
    <t>Seguros de responsabilidad pat</t>
  </si>
  <si>
    <t>Mi tiendita al 100</t>
  </si>
  <si>
    <t>Seguros</t>
  </si>
  <si>
    <t>Servicios de proteccion y segu</t>
  </si>
  <si>
    <t>Const Techado Ortega</t>
  </si>
  <si>
    <t>Otras construcciones (Vivienda</t>
  </si>
  <si>
    <t>DIRECCION DE MIGRANTES</t>
  </si>
  <si>
    <t>GESTIÓN PARA DESARROLLO SOCIAL</t>
  </si>
  <si>
    <t xml:space="preserve">CONVENIO CON  BENEFICIARIOS DESPACHO DEL PRESIDENTE MUNICI </t>
  </si>
  <si>
    <t>FORTALECIMIENTO TRANS GENERO</t>
  </si>
  <si>
    <t>Ayudas sociales a personas</t>
  </si>
  <si>
    <t>GRACDAE - Festividades Comunit</t>
  </si>
  <si>
    <t>REMANENTE ESTATAL 2610121 DIRECCION DE CASA DE CULTURA</t>
  </si>
  <si>
    <t xml:space="preserve"> REMANENTE FONDO II 2021 DIR. SEGURIDAD PUBLICA Y VIALI</t>
  </si>
  <si>
    <t>MUNICIPIO DE SANTA CATARINA 
Programas y Proyectos de Inversión
Del 01 ENERO AL 30 SEPTIEMBRE 2022</t>
  </si>
  <si>
    <t>MUNICIPIO DE SANTA CATARINA 
Programas y Proyectos de Inversión
Del 01 ENERO AL 31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</si>
</sst>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4" fontId="0" fillId="0" borderId="0" xfId="0" applyNumberFormat="1"/>
    <xf numFmtId="0" fontId="0" fillId="0" borderId="0" xfId="0" applyFont="1" applyAlignment="1" applyProtection="1">
      <alignment horizontal="center"/>
      <protection locked="0"/>
    </xf>
    <xf numFmtId="43" fontId="0" fillId="0" borderId="0" xfId="17" applyFont="1"/>
    <xf numFmtId="43" fontId="0" fillId="0" borderId="0" xfId="17" applyFont="1" applyProtection="1">
      <protection locked="0"/>
    </xf>
    <xf numFmtId="0" fontId="4" fillId="4" borderId="7" xfId="16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Border="1" applyAlignment="1">
      <alignment horizontal="justify" vertical="center" wrapText="1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43" fontId="0" fillId="0" borderId="0" xfId="17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10" fontId="0" fillId="0" borderId="0" xfId="0" applyNumberFormat="1"/>
    <xf numFmtId="4" fontId="0" fillId="0" borderId="0" xfId="0" applyNumberFormat="1" applyAlignment="1">
      <alignment vertical="center"/>
    </xf>
    <xf numFmtId="43" fontId="0" fillId="0" borderId="0" xfId="17" applyFont="1" applyAlignment="1" applyProtection="1">
      <alignment horizontal="center" vertical="center"/>
      <protection locked="0"/>
    </xf>
    <xf numFmtId="43" fontId="0" fillId="0" borderId="0" xfId="17" applyFont="1" applyAlignment="1" applyProtection="1">
      <alignment vertical="center"/>
      <protection locked="0"/>
    </xf>
    <xf numFmtId="43" fontId="0" fillId="0" borderId="0" xfId="17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wrapText="1"/>
      <protection locked="0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43" fontId="0" fillId="5" borderId="0" xfId="17" applyFont="1" applyFill="1"/>
    <xf numFmtId="43" fontId="0" fillId="5" borderId="0" xfId="17" applyFont="1" applyFill="1" applyAlignment="1">
      <alignment vertical="center"/>
    </xf>
    <xf numFmtId="4" fontId="0" fillId="5" borderId="0" xfId="0" applyNumberFormat="1" applyFill="1"/>
    <xf numFmtId="0" fontId="0" fillId="5" borderId="0" xfId="0" applyFont="1" applyFill="1" applyProtection="1">
      <protection locked="0"/>
    </xf>
    <xf numFmtId="4" fontId="0" fillId="5" borderId="0" xfId="0" applyNumberFormat="1" applyFill="1" applyAlignment="1">
      <alignment vertical="center"/>
    </xf>
    <xf numFmtId="43" fontId="0" fillId="5" borderId="0" xfId="17" applyFont="1" applyFill="1" applyAlignment="1" applyProtection="1">
      <alignment vertical="center"/>
      <protection locked="0"/>
    </xf>
    <xf numFmtId="43" fontId="0" fillId="5" borderId="0" xfId="17" applyFont="1" applyFill="1" applyAlignment="1" applyProtection="1">
      <alignment horizontal="center" vertical="center"/>
      <protection locked="0"/>
    </xf>
    <xf numFmtId="0" fontId="0" fillId="5" borderId="0" xfId="0" applyFill="1"/>
    <xf numFmtId="4" fontId="0" fillId="0" borderId="0" xfId="0" applyNumberFormat="1" applyAlignment="1">
      <alignment horizontal="center" vertical="center"/>
    </xf>
    <xf numFmtId="0" fontId="0" fillId="6" borderId="0" xfId="0" applyFont="1" applyFill="1" applyProtection="1">
      <protection locked="0"/>
    </xf>
    <xf numFmtId="0" fontId="0" fillId="0" borderId="0" xfId="0" applyAlignment="1">
      <alignment wrapText="1"/>
    </xf>
    <xf numFmtId="0" fontId="0" fillId="0" borderId="0" xfId="0" applyFont="1" applyAlignment="1" applyProtection="1">
      <alignment horizontal="center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50" xfId="18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3"/>
  <sheetViews>
    <sheetView showGridLines="0" tabSelected="1" zoomScale="130" zoomScaleNormal="130" workbookViewId="0">
      <pane ySplit="3" topLeftCell="A4" activePane="bottomLeft" state="frozen"/>
      <selection pane="bottomLeft" sqref="A1:P1"/>
    </sheetView>
  </sheetViews>
  <sheetFormatPr baseColWidth="10" defaultRowHeight="11.25" x14ac:dyDescent="0.2"/>
  <cols>
    <col min="1" max="1" width="19.83203125" style="4" customWidth="1"/>
    <col min="2" max="2" width="21.6640625" style="4" customWidth="1"/>
    <col min="3" max="3" width="27.33203125" style="4" customWidth="1"/>
    <col min="4" max="4" width="8.83203125" style="27" customWidth="1"/>
    <col min="5" max="6" width="15.33203125" style="4" customWidth="1"/>
    <col min="7" max="7" width="15.33203125" style="53" customWidth="1"/>
    <col min="8" max="8" width="15.33203125" style="4" customWidth="1"/>
    <col min="9" max="11" width="17.1640625" style="4" customWidth="1"/>
    <col min="12" max="12" width="13.33203125" style="4" customWidth="1"/>
    <col min="13" max="16" width="11.83203125" style="4" customWidth="1"/>
    <col min="17" max="16384" width="12" style="4"/>
  </cols>
  <sheetData>
    <row r="1" spans="1:16" s="1" customFormat="1" ht="35.1" customHeight="1" x14ac:dyDescent="0.2">
      <c r="A1" s="62" t="s">
        <v>341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s="1" customFormat="1" ht="12.75" customHeight="1" x14ac:dyDescent="0.2">
      <c r="A2" s="13" t="s">
        <v>340</v>
      </c>
      <c r="B2" s="13"/>
      <c r="C2" s="13"/>
      <c r="D2" s="13"/>
      <c r="E2" s="14"/>
      <c r="F2" s="15" t="s">
        <v>2</v>
      </c>
      <c r="G2" s="48"/>
      <c r="H2" s="16"/>
      <c r="I2" s="23"/>
      <c r="J2" s="24" t="s">
        <v>8</v>
      </c>
      <c r="K2" s="24"/>
      <c r="L2" s="25"/>
      <c r="M2" s="17" t="s">
        <v>15</v>
      </c>
      <c r="N2" s="16"/>
      <c r="O2" s="18" t="s">
        <v>14</v>
      </c>
      <c r="P2" s="19"/>
    </row>
    <row r="3" spans="1:16" s="1" customFormat="1" ht="21.95" customHeight="1" x14ac:dyDescent="0.2">
      <c r="A3" s="20" t="s">
        <v>16</v>
      </c>
      <c r="B3" s="30" t="s">
        <v>0</v>
      </c>
      <c r="C3" s="20" t="s">
        <v>5</v>
      </c>
      <c r="D3" s="20" t="s">
        <v>1</v>
      </c>
      <c r="E3" s="21" t="s">
        <v>3</v>
      </c>
      <c r="F3" s="21" t="s">
        <v>4</v>
      </c>
      <c r="G3" s="49"/>
      <c r="H3" s="21" t="s">
        <v>6</v>
      </c>
      <c r="I3" s="21" t="s">
        <v>9</v>
      </c>
      <c r="J3" s="21" t="s">
        <v>4</v>
      </c>
      <c r="K3" s="21" t="s">
        <v>7</v>
      </c>
      <c r="L3" s="21" t="s">
        <v>40</v>
      </c>
      <c r="M3" s="12" t="s">
        <v>10</v>
      </c>
      <c r="N3" s="12" t="s">
        <v>11</v>
      </c>
      <c r="O3" s="22" t="s">
        <v>12</v>
      </c>
      <c r="P3" s="22" t="s">
        <v>13</v>
      </c>
    </row>
    <row r="4" spans="1:16" ht="36" customHeight="1" x14ac:dyDescent="0.2">
      <c r="A4" s="31" t="s">
        <v>67</v>
      </c>
      <c r="B4" s="31" t="s">
        <v>66</v>
      </c>
      <c r="C4" t="s">
        <v>42</v>
      </c>
      <c r="D4" s="27">
        <v>101</v>
      </c>
      <c r="E4" s="26">
        <v>1185300.04</v>
      </c>
      <c r="F4" s="26">
        <v>12608.06</v>
      </c>
      <c r="G4" s="50"/>
      <c r="H4">
        <v>0</v>
      </c>
      <c r="I4" s="28">
        <f>E4</f>
        <v>1185300.04</v>
      </c>
      <c r="J4" s="28">
        <f>F4</f>
        <v>12608.06</v>
      </c>
      <c r="K4" s="26">
        <v>890197.94</v>
      </c>
      <c r="L4" s="29"/>
      <c r="M4" s="37">
        <f>+N4</f>
        <v>0.75103173032880344</v>
      </c>
      <c r="N4" s="37">
        <f>K4/E4</f>
        <v>0.75103173032880344</v>
      </c>
    </row>
    <row r="5" spans="1:16" ht="12" x14ac:dyDescent="0.2">
      <c r="A5" s="31" t="s">
        <v>67</v>
      </c>
      <c r="C5" t="s">
        <v>43</v>
      </c>
      <c r="D5" s="27">
        <v>101</v>
      </c>
      <c r="E5" s="26">
        <v>38968.769999999997</v>
      </c>
      <c r="F5" s="26">
        <v>-17529.810000000001</v>
      </c>
      <c r="G5" s="50"/>
      <c r="H5">
        <v>0</v>
      </c>
      <c r="I5" s="28">
        <f t="shared" ref="I5:I68" si="0">E5</f>
        <v>38968.769999999997</v>
      </c>
      <c r="J5" s="28">
        <f t="shared" ref="J5:J68" si="1">F5</f>
        <v>-17529.810000000001</v>
      </c>
      <c r="K5">
        <v>0</v>
      </c>
      <c r="L5" s="29"/>
      <c r="M5" s="37">
        <f t="shared" ref="M5:M67" si="2">+N5</f>
        <v>0</v>
      </c>
      <c r="N5" s="37">
        <f t="shared" ref="N5:N68" si="3">K5/E5</f>
        <v>0</v>
      </c>
    </row>
    <row r="6" spans="1:16" ht="12" x14ac:dyDescent="0.2">
      <c r="A6" s="31" t="s">
        <v>67</v>
      </c>
      <c r="C6" t="s">
        <v>44</v>
      </c>
      <c r="D6" s="27">
        <v>101</v>
      </c>
      <c r="E6" s="26">
        <v>29226.58</v>
      </c>
      <c r="F6">
        <v>310.88</v>
      </c>
      <c r="G6" s="50"/>
      <c r="H6">
        <v>0</v>
      </c>
      <c r="I6" s="28">
        <f t="shared" si="0"/>
        <v>29226.58</v>
      </c>
      <c r="J6" s="28">
        <f t="shared" si="1"/>
        <v>310.88</v>
      </c>
      <c r="K6" s="26">
        <v>13880.56</v>
      </c>
      <c r="L6" s="29"/>
      <c r="M6" s="37">
        <f t="shared" si="2"/>
        <v>0.47492932802948545</v>
      </c>
      <c r="N6" s="37">
        <f t="shared" si="3"/>
        <v>0.47492932802948545</v>
      </c>
    </row>
    <row r="7" spans="1:16" ht="12" x14ac:dyDescent="0.2">
      <c r="A7" s="31" t="s">
        <v>67</v>
      </c>
      <c r="C7" t="s">
        <v>45</v>
      </c>
      <c r="D7" s="27">
        <v>101</v>
      </c>
      <c r="E7" s="26">
        <v>146132.88</v>
      </c>
      <c r="F7" s="26">
        <v>1554.42</v>
      </c>
      <c r="G7" s="50"/>
      <c r="H7">
        <v>0</v>
      </c>
      <c r="I7" s="28">
        <f t="shared" si="0"/>
        <v>146132.88</v>
      </c>
      <c r="J7" s="28">
        <f t="shared" si="1"/>
        <v>1554.42</v>
      </c>
      <c r="K7">
        <v>0</v>
      </c>
      <c r="L7" s="29"/>
      <c r="M7" s="37">
        <f t="shared" si="2"/>
        <v>0</v>
      </c>
      <c r="N7" s="37">
        <f t="shared" si="3"/>
        <v>0</v>
      </c>
    </row>
    <row r="8" spans="1:16" ht="12" x14ac:dyDescent="0.2">
      <c r="A8" s="31" t="s">
        <v>67</v>
      </c>
      <c r="C8" t="s">
        <v>46</v>
      </c>
      <c r="D8" s="27">
        <v>101</v>
      </c>
      <c r="E8" s="26">
        <v>45465.67</v>
      </c>
      <c r="F8">
        <v>0</v>
      </c>
      <c r="G8" s="50"/>
      <c r="H8">
        <v>0</v>
      </c>
      <c r="I8" s="28">
        <f t="shared" si="0"/>
        <v>45465.67</v>
      </c>
      <c r="J8" s="28">
        <f t="shared" si="1"/>
        <v>0</v>
      </c>
      <c r="K8">
        <v>0</v>
      </c>
      <c r="L8" s="29"/>
      <c r="M8" s="37">
        <f t="shared" si="2"/>
        <v>0</v>
      </c>
      <c r="N8" s="37">
        <f t="shared" si="3"/>
        <v>0</v>
      </c>
    </row>
    <row r="9" spans="1:16" ht="12" x14ac:dyDescent="0.2">
      <c r="A9" s="31" t="s">
        <v>67</v>
      </c>
      <c r="C9" t="s">
        <v>47</v>
      </c>
      <c r="D9" s="27">
        <v>101</v>
      </c>
      <c r="E9" s="26">
        <v>97421.92</v>
      </c>
      <c r="F9" s="26">
        <v>-43824.52</v>
      </c>
      <c r="G9" s="50"/>
      <c r="H9">
        <v>0</v>
      </c>
      <c r="I9" s="28">
        <f t="shared" si="0"/>
        <v>97421.92</v>
      </c>
      <c r="J9" s="28">
        <f t="shared" si="1"/>
        <v>-43824.52</v>
      </c>
      <c r="K9">
        <v>0</v>
      </c>
      <c r="L9" s="29"/>
      <c r="M9" s="37">
        <f t="shared" si="2"/>
        <v>0</v>
      </c>
      <c r="N9" s="37">
        <f t="shared" si="3"/>
        <v>0</v>
      </c>
    </row>
    <row r="10" spans="1:16" ht="12" x14ac:dyDescent="0.2">
      <c r="A10" s="31" t="s">
        <v>67</v>
      </c>
      <c r="C10" t="s">
        <v>48</v>
      </c>
      <c r="D10" s="27">
        <v>101</v>
      </c>
      <c r="E10" s="26">
        <v>121368</v>
      </c>
      <c r="F10">
        <v>0</v>
      </c>
      <c r="G10" s="50"/>
      <c r="H10">
        <v>0</v>
      </c>
      <c r="I10" s="28">
        <f t="shared" si="0"/>
        <v>121368</v>
      </c>
      <c r="J10" s="28">
        <f t="shared" si="1"/>
        <v>0</v>
      </c>
      <c r="K10" s="26">
        <v>69778.720000000001</v>
      </c>
      <c r="L10" s="29"/>
      <c r="M10" s="37">
        <f t="shared" si="2"/>
        <v>0.57493507349548478</v>
      </c>
      <c r="N10" s="37">
        <f t="shared" si="3"/>
        <v>0.57493507349548478</v>
      </c>
    </row>
    <row r="11" spans="1:16" ht="12" x14ac:dyDescent="0.2">
      <c r="A11" s="31" t="s">
        <v>67</v>
      </c>
      <c r="C11" t="s">
        <v>49</v>
      </c>
      <c r="D11" s="27">
        <v>101</v>
      </c>
      <c r="E11" s="26">
        <v>12000</v>
      </c>
      <c r="F11" s="26">
        <v>30000</v>
      </c>
      <c r="G11" s="50"/>
      <c r="H11">
        <v>0</v>
      </c>
      <c r="I11" s="28">
        <f t="shared" si="0"/>
        <v>12000</v>
      </c>
      <c r="J11" s="28">
        <f t="shared" si="1"/>
        <v>30000</v>
      </c>
      <c r="K11" s="26">
        <v>40354.269999999997</v>
      </c>
      <c r="L11" s="29"/>
      <c r="M11" s="37">
        <f t="shared" si="2"/>
        <v>3.3628558333333332</v>
      </c>
      <c r="N11" s="37">
        <f t="shared" si="3"/>
        <v>3.3628558333333332</v>
      </c>
    </row>
    <row r="12" spans="1:16" ht="12" x14ac:dyDescent="0.2">
      <c r="A12" s="31" t="s">
        <v>67</v>
      </c>
      <c r="C12" t="s">
        <v>50</v>
      </c>
      <c r="D12" s="27">
        <v>101</v>
      </c>
      <c r="E12" s="26">
        <v>9000</v>
      </c>
      <c r="F12" s="26">
        <v>-2000</v>
      </c>
      <c r="G12" s="50"/>
      <c r="H12">
        <v>0</v>
      </c>
      <c r="I12" s="28">
        <f t="shared" si="0"/>
        <v>9000</v>
      </c>
      <c r="J12" s="28">
        <f t="shared" si="1"/>
        <v>-2000</v>
      </c>
      <c r="K12" s="26">
        <v>1868</v>
      </c>
      <c r="L12" s="29"/>
      <c r="M12" s="37">
        <f t="shared" si="2"/>
        <v>0.20755555555555555</v>
      </c>
      <c r="N12" s="37">
        <f t="shared" si="3"/>
        <v>0.20755555555555555</v>
      </c>
    </row>
    <row r="13" spans="1:16" ht="12" x14ac:dyDescent="0.2">
      <c r="A13" s="31" t="s">
        <v>67</v>
      </c>
      <c r="C13" t="s">
        <v>51</v>
      </c>
      <c r="D13" s="27">
        <v>101</v>
      </c>
      <c r="E13" s="26">
        <v>60000</v>
      </c>
      <c r="F13" s="26">
        <v>20000</v>
      </c>
      <c r="G13" s="50"/>
      <c r="H13">
        <v>0</v>
      </c>
      <c r="I13" s="28">
        <f t="shared" si="0"/>
        <v>60000</v>
      </c>
      <c r="J13" s="28">
        <f t="shared" si="1"/>
        <v>20000</v>
      </c>
      <c r="K13" s="26">
        <v>103191.74</v>
      </c>
      <c r="L13" s="29"/>
      <c r="M13" s="37">
        <f t="shared" si="2"/>
        <v>1.7198623333333334</v>
      </c>
      <c r="N13" s="37">
        <f t="shared" si="3"/>
        <v>1.7198623333333334</v>
      </c>
    </row>
    <row r="14" spans="1:16" ht="12" x14ac:dyDescent="0.2">
      <c r="A14" s="31" t="s">
        <v>67</v>
      </c>
      <c r="C14" t="s">
        <v>52</v>
      </c>
      <c r="D14" s="27">
        <v>101</v>
      </c>
      <c r="E14" s="26">
        <v>1500</v>
      </c>
      <c r="F14" s="26">
        <v>8500</v>
      </c>
      <c r="G14" s="50"/>
      <c r="H14">
        <v>0</v>
      </c>
      <c r="I14" s="28">
        <f t="shared" si="0"/>
        <v>1500</v>
      </c>
      <c r="J14" s="28">
        <f t="shared" si="1"/>
        <v>8500</v>
      </c>
      <c r="K14" s="26">
        <v>11154.6</v>
      </c>
      <c r="L14" s="29"/>
      <c r="M14" s="37">
        <f t="shared" si="2"/>
        <v>7.4363999999999999</v>
      </c>
      <c r="N14" s="37">
        <f t="shared" si="3"/>
        <v>7.4363999999999999</v>
      </c>
    </row>
    <row r="15" spans="1:16" ht="12" x14ac:dyDescent="0.2">
      <c r="A15" s="31" t="s">
        <v>67</v>
      </c>
      <c r="C15" t="s">
        <v>53</v>
      </c>
      <c r="D15" s="27">
        <v>101</v>
      </c>
      <c r="E15" s="26">
        <v>451143.18</v>
      </c>
      <c r="F15" s="26">
        <v>-104885.65</v>
      </c>
      <c r="G15" s="50"/>
      <c r="H15">
        <v>0</v>
      </c>
      <c r="I15" s="28">
        <f t="shared" si="0"/>
        <v>451143.18</v>
      </c>
      <c r="J15" s="28">
        <f t="shared" si="1"/>
        <v>-104885.65</v>
      </c>
      <c r="K15" s="26">
        <v>113583.08</v>
      </c>
      <c r="L15" s="29"/>
      <c r="M15" s="37">
        <f t="shared" si="2"/>
        <v>0.2517672549100709</v>
      </c>
      <c r="N15" s="37">
        <f t="shared" si="3"/>
        <v>0.2517672549100709</v>
      </c>
    </row>
    <row r="16" spans="1:16" ht="12" x14ac:dyDescent="0.2">
      <c r="A16" s="31" t="s">
        <v>67</v>
      </c>
      <c r="C16" t="s">
        <v>54</v>
      </c>
      <c r="D16" s="27">
        <v>101</v>
      </c>
      <c r="E16" s="26">
        <v>12000</v>
      </c>
      <c r="F16" s="26">
        <v>50000</v>
      </c>
      <c r="G16" s="50"/>
      <c r="H16">
        <v>0</v>
      </c>
      <c r="I16" s="28">
        <f t="shared" si="0"/>
        <v>12000</v>
      </c>
      <c r="J16" s="28">
        <f t="shared" si="1"/>
        <v>50000</v>
      </c>
      <c r="K16" s="26">
        <v>89853.6</v>
      </c>
      <c r="L16" s="29"/>
      <c r="M16" s="37">
        <f t="shared" si="2"/>
        <v>7.4878000000000009</v>
      </c>
      <c r="N16" s="37">
        <f t="shared" si="3"/>
        <v>7.4878000000000009</v>
      </c>
    </row>
    <row r="17" spans="1:14" ht="12" x14ac:dyDescent="0.2">
      <c r="A17" s="31" t="s">
        <v>67</v>
      </c>
      <c r="C17" t="s">
        <v>55</v>
      </c>
      <c r="D17" s="27">
        <v>101</v>
      </c>
      <c r="E17" s="26">
        <v>2400</v>
      </c>
      <c r="F17">
        <v>0</v>
      </c>
      <c r="G17" s="50"/>
      <c r="H17">
        <v>0</v>
      </c>
      <c r="I17" s="28">
        <f t="shared" si="0"/>
        <v>2400</v>
      </c>
      <c r="J17" s="28">
        <f t="shared" si="1"/>
        <v>0</v>
      </c>
      <c r="K17" s="26">
        <v>2600</v>
      </c>
      <c r="L17" s="29"/>
      <c r="M17" s="37">
        <f t="shared" si="2"/>
        <v>1.0833333333333333</v>
      </c>
      <c r="N17" s="37">
        <f t="shared" si="3"/>
        <v>1.0833333333333333</v>
      </c>
    </row>
    <row r="18" spans="1:14" ht="12" x14ac:dyDescent="0.2">
      <c r="A18" s="31" t="s">
        <v>67</v>
      </c>
      <c r="C18" t="s">
        <v>56</v>
      </c>
      <c r="D18" s="27">
        <v>101</v>
      </c>
      <c r="E18" s="26">
        <v>7000</v>
      </c>
      <c r="F18" s="26">
        <v>-7000</v>
      </c>
      <c r="G18" s="50"/>
      <c r="H18">
        <v>0</v>
      </c>
      <c r="I18" s="28">
        <f t="shared" si="0"/>
        <v>7000</v>
      </c>
      <c r="J18" s="28">
        <f t="shared" si="1"/>
        <v>-7000</v>
      </c>
      <c r="K18">
        <v>0</v>
      </c>
      <c r="L18" s="29"/>
      <c r="M18" s="37">
        <f t="shared" si="2"/>
        <v>0</v>
      </c>
      <c r="N18" s="37">
        <f t="shared" si="3"/>
        <v>0</v>
      </c>
    </row>
    <row r="19" spans="1:14" ht="12" x14ac:dyDescent="0.2">
      <c r="A19" s="31" t="s">
        <v>67</v>
      </c>
      <c r="C19" t="s">
        <v>57</v>
      </c>
      <c r="D19" s="27">
        <v>101</v>
      </c>
      <c r="E19">
        <v>200</v>
      </c>
      <c r="F19">
        <v>-200</v>
      </c>
      <c r="G19" s="50"/>
      <c r="H19">
        <v>0</v>
      </c>
      <c r="I19" s="28">
        <f t="shared" si="0"/>
        <v>200</v>
      </c>
      <c r="J19" s="28">
        <f t="shared" si="1"/>
        <v>-200</v>
      </c>
      <c r="K19" s="26">
        <v>1400</v>
      </c>
      <c r="L19" s="29"/>
      <c r="M19" s="37">
        <f t="shared" si="2"/>
        <v>7</v>
      </c>
      <c r="N19" s="37">
        <f t="shared" si="3"/>
        <v>7</v>
      </c>
    </row>
    <row r="20" spans="1:14" ht="12" x14ac:dyDescent="0.2">
      <c r="A20" s="31" t="s">
        <v>67</v>
      </c>
      <c r="C20" t="s">
        <v>58</v>
      </c>
      <c r="D20" s="27">
        <v>101</v>
      </c>
      <c r="E20" s="26">
        <v>8000</v>
      </c>
      <c r="F20" s="26">
        <v>20000</v>
      </c>
      <c r="G20" s="50"/>
      <c r="H20">
        <v>0</v>
      </c>
      <c r="I20" s="28">
        <f t="shared" si="0"/>
        <v>8000</v>
      </c>
      <c r="J20" s="28">
        <f t="shared" si="1"/>
        <v>20000</v>
      </c>
      <c r="K20" s="26">
        <v>31005.17</v>
      </c>
      <c r="L20" s="29"/>
      <c r="M20" s="37">
        <f t="shared" si="2"/>
        <v>3.87564625</v>
      </c>
      <c r="N20" s="37">
        <f t="shared" si="3"/>
        <v>3.87564625</v>
      </c>
    </row>
    <row r="21" spans="1:14" ht="12" x14ac:dyDescent="0.2">
      <c r="A21" s="31" t="s">
        <v>67</v>
      </c>
      <c r="C21" t="s">
        <v>59</v>
      </c>
      <c r="D21" s="27">
        <v>101</v>
      </c>
      <c r="E21" s="26">
        <v>35000</v>
      </c>
      <c r="F21" s="26">
        <v>35000</v>
      </c>
      <c r="G21" s="50"/>
      <c r="H21">
        <v>0</v>
      </c>
      <c r="I21" s="28">
        <f t="shared" si="0"/>
        <v>35000</v>
      </c>
      <c r="J21" s="28">
        <f t="shared" si="1"/>
        <v>35000</v>
      </c>
      <c r="K21" s="26">
        <v>21714.720000000001</v>
      </c>
      <c r="L21" s="29"/>
      <c r="M21" s="37">
        <f t="shared" si="2"/>
        <v>0.62042057142857143</v>
      </c>
      <c r="N21" s="37">
        <f t="shared" si="3"/>
        <v>0.62042057142857143</v>
      </c>
    </row>
    <row r="22" spans="1:14" ht="12" x14ac:dyDescent="0.2">
      <c r="A22" s="31" t="s">
        <v>67</v>
      </c>
      <c r="C22" t="s">
        <v>60</v>
      </c>
      <c r="D22" s="27">
        <v>101</v>
      </c>
      <c r="E22" s="26">
        <v>10000</v>
      </c>
      <c r="F22" s="26">
        <v>-5000</v>
      </c>
      <c r="G22" s="50"/>
      <c r="H22">
        <v>0</v>
      </c>
      <c r="I22" s="28">
        <f t="shared" si="0"/>
        <v>10000</v>
      </c>
      <c r="J22" s="28">
        <f t="shared" si="1"/>
        <v>-5000</v>
      </c>
      <c r="K22" s="26">
        <v>18762.330000000002</v>
      </c>
      <c r="L22" s="29"/>
      <c r="M22" s="37">
        <f t="shared" si="2"/>
        <v>1.8762330000000003</v>
      </c>
      <c r="N22" s="37">
        <f t="shared" si="3"/>
        <v>1.8762330000000003</v>
      </c>
    </row>
    <row r="23" spans="1:14" ht="12" x14ac:dyDescent="0.2">
      <c r="A23" s="31" t="s">
        <v>67</v>
      </c>
      <c r="C23" t="s">
        <v>61</v>
      </c>
      <c r="D23" s="27">
        <v>101</v>
      </c>
      <c r="E23" s="26">
        <v>18000</v>
      </c>
      <c r="F23" s="26">
        <v>20000</v>
      </c>
      <c r="G23" s="50"/>
      <c r="H23">
        <v>0</v>
      </c>
      <c r="I23" s="28">
        <f t="shared" si="0"/>
        <v>18000</v>
      </c>
      <c r="J23" s="28">
        <f t="shared" si="1"/>
        <v>20000</v>
      </c>
      <c r="K23" s="26">
        <v>34099.99</v>
      </c>
      <c r="L23" s="29"/>
      <c r="M23" s="37">
        <f t="shared" si="2"/>
        <v>1.8944438888888888</v>
      </c>
      <c r="N23" s="37">
        <f t="shared" si="3"/>
        <v>1.8944438888888888</v>
      </c>
    </row>
    <row r="24" spans="1:14" ht="12" x14ac:dyDescent="0.2">
      <c r="A24" s="31" t="s">
        <v>67</v>
      </c>
      <c r="C24" t="s">
        <v>62</v>
      </c>
      <c r="D24" s="27">
        <v>101</v>
      </c>
      <c r="E24" s="26">
        <v>3000</v>
      </c>
      <c r="F24" s="26">
        <v>3000</v>
      </c>
      <c r="G24" s="50"/>
      <c r="H24">
        <v>0</v>
      </c>
      <c r="I24" s="28">
        <f t="shared" si="0"/>
        <v>3000</v>
      </c>
      <c r="J24" s="28">
        <f t="shared" si="1"/>
        <v>3000</v>
      </c>
      <c r="K24" s="26">
        <v>18444</v>
      </c>
      <c r="L24" s="29"/>
      <c r="M24" s="37">
        <f t="shared" si="2"/>
        <v>6.1479999999999997</v>
      </c>
      <c r="N24" s="37">
        <f t="shared" si="3"/>
        <v>6.1479999999999997</v>
      </c>
    </row>
    <row r="25" spans="1:14" ht="12" x14ac:dyDescent="0.2">
      <c r="A25" s="31"/>
      <c r="C25" t="s">
        <v>114</v>
      </c>
      <c r="E25" s="26">
        <v>0</v>
      </c>
      <c r="F25" s="26">
        <v>20000</v>
      </c>
      <c r="G25" s="50"/>
      <c r="H25"/>
      <c r="I25" s="28">
        <f t="shared" si="0"/>
        <v>0</v>
      </c>
      <c r="J25" s="28">
        <f t="shared" si="1"/>
        <v>20000</v>
      </c>
      <c r="K25" s="26">
        <v>19913</v>
      </c>
      <c r="L25" s="29"/>
      <c r="M25" s="37" t="e">
        <f t="shared" si="2"/>
        <v>#DIV/0!</v>
      </c>
      <c r="N25" s="37" t="e">
        <f t="shared" si="3"/>
        <v>#DIV/0!</v>
      </c>
    </row>
    <row r="26" spans="1:14" ht="19.5" customHeight="1" x14ac:dyDescent="0.2">
      <c r="A26" s="31" t="s">
        <v>69</v>
      </c>
      <c r="B26" s="32" t="s">
        <v>68</v>
      </c>
      <c r="C26" s="33" t="s">
        <v>63</v>
      </c>
      <c r="D26" s="34">
        <v>101</v>
      </c>
      <c r="E26" s="35">
        <v>500000</v>
      </c>
      <c r="F26" s="26">
        <v>1173836.32</v>
      </c>
      <c r="G26" s="51"/>
      <c r="H26" s="35">
        <v>402536.06</v>
      </c>
      <c r="I26" s="28">
        <f t="shared" si="0"/>
        <v>500000</v>
      </c>
      <c r="J26" s="28">
        <f t="shared" si="1"/>
        <v>1173836.32</v>
      </c>
      <c r="K26" s="26">
        <v>1521836.06</v>
      </c>
      <c r="L26" s="29"/>
      <c r="M26" s="37">
        <f t="shared" si="2"/>
        <v>3.0436721200000001</v>
      </c>
      <c r="N26" s="37">
        <f t="shared" si="3"/>
        <v>3.0436721200000001</v>
      </c>
    </row>
    <row r="27" spans="1:14" ht="19.5" customHeight="1" x14ac:dyDescent="0.2">
      <c r="A27" s="31" t="s">
        <v>69</v>
      </c>
      <c r="C27" s="33" t="s">
        <v>64</v>
      </c>
      <c r="D27" s="34">
        <v>101</v>
      </c>
      <c r="E27" s="35">
        <v>5000</v>
      </c>
      <c r="F27" s="26">
        <v>85000</v>
      </c>
      <c r="G27" s="51"/>
      <c r="H27" s="35">
        <v>51083</v>
      </c>
      <c r="I27" s="28">
        <f t="shared" si="0"/>
        <v>5000</v>
      </c>
      <c r="J27" s="28">
        <f t="shared" si="1"/>
        <v>85000</v>
      </c>
      <c r="K27" s="26">
        <v>74831.850000000006</v>
      </c>
      <c r="L27" s="29"/>
      <c r="M27" s="37">
        <f t="shared" si="2"/>
        <v>14.966370000000001</v>
      </c>
      <c r="N27" s="37">
        <f t="shared" si="3"/>
        <v>14.966370000000001</v>
      </c>
    </row>
    <row r="28" spans="1:14" ht="19.5" customHeight="1" x14ac:dyDescent="0.2">
      <c r="A28" s="31" t="s">
        <v>69</v>
      </c>
      <c r="C28" s="33" t="s">
        <v>64</v>
      </c>
      <c r="D28" s="34">
        <v>101</v>
      </c>
      <c r="E28" s="35">
        <v>20000</v>
      </c>
      <c r="F28" s="26">
        <v>150000</v>
      </c>
      <c r="G28" s="51"/>
      <c r="H28" s="35">
        <v>61733.120000000003</v>
      </c>
      <c r="I28" s="28">
        <f t="shared" si="0"/>
        <v>20000</v>
      </c>
      <c r="J28" s="28">
        <f t="shared" si="1"/>
        <v>150000</v>
      </c>
      <c r="K28" s="26">
        <v>160804.76999999999</v>
      </c>
      <c r="L28" s="29"/>
      <c r="M28" s="37">
        <f t="shared" si="2"/>
        <v>8.0402384999999992</v>
      </c>
      <c r="N28" s="37">
        <f t="shared" si="3"/>
        <v>8.0402384999999992</v>
      </c>
    </row>
    <row r="29" spans="1:14" ht="45" x14ac:dyDescent="0.2">
      <c r="A29" s="31" t="s">
        <v>71</v>
      </c>
      <c r="B29" s="32" t="s">
        <v>70</v>
      </c>
      <c r="C29" s="33" t="s">
        <v>72</v>
      </c>
      <c r="D29" s="34">
        <v>101</v>
      </c>
      <c r="E29" s="58">
        <v>2000000</v>
      </c>
      <c r="F29" s="38">
        <v>-2000000</v>
      </c>
      <c r="G29" s="51"/>
      <c r="H29" s="35">
        <v>1000</v>
      </c>
      <c r="I29" s="28">
        <f t="shared" si="0"/>
        <v>2000000</v>
      </c>
      <c r="J29" s="28">
        <f t="shared" si="1"/>
        <v>-2000000</v>
      </c>
      <c r="K29" s="46">
        <v>0</v>
      </c>
      <c r="L29" s="29"/>
      <c r="M29" s="37">
        <f t="shared" si="2"/>
        <v>0</v>
      </c>
      <c r="N29" s="37">
        <f t="shared" si="3"/>
        <v>0</v>
      </c>
    </row>
    <row r="30" spans="1:14" ht="12" x14ac:dyDescent="0.2">
      <c r="A30" s="31" t="s">
        <v>71</v>
      </c>
      <c r="C30" t="s">
        <v>73</v>
      </c>
      <c r="D30" s="34">
        <v>101</v>
      </c>
      <c r="E30" s="26">
        <v>30000</v>
      </c>
      <c r="F30" s="26">
        <v>45775.040000000001</v>
      </c>
      <c r="G30" s="50"/>
      <c r="H30" s="28">
        <v>67170.039999999994</v>
      </c>
      <c r="I30" s="28">
        <f t="shared" si="0"/>
        <v>30000</v>
      </c>
      <c r="J30" s="28">
        <f t="shared" si="1"/>
        <v>45775.040000000001</v>
      </c>
      <c r="K30" s="26">
        <v>75775.039999999994</v>
      </c>
      <c r="L30" s="29"/>
      <c r="M30" s="37">
        <f t="shared" si="2"/>
        <v>2.5258346666666665</v>
      </c>
      <c r="N30" s="37">
        <f t="shared" si="3"/>
        <v>2.5258346666666665</v>
      </c>
    </row>
    <row r="31" spans="1:14" ht="12" x14ac:dyDescent="0.2">
      <c r="A31" s="31" t="s">
        <v>71</v>
      </c>
      <c r="C31" t="s">
        <v>74</v>
      </c>
      <c r="D31" s="34">
        <v>101</v>
      </c>
      <c r="E31" s="26">
        <v>30000</v>
      </c>
      <c r="F31" s="26">
        <v>39333.629999999997</v>
      </c>
      <c r="G31" s="52"/>
      <c r="H31" s="26">
        <v>0</v>
      </c>
      <c r="I31" s="28">
        <f t="shared" si="0"/>
        <v>30000</v>
      </c>
      <c r="J31" s="28">
        <f t="shared" si="1"/>
        <v>39333.629999999997</v>
      </c>
      <c r="K31" s="26">
        <v>69333.63</v>
      </c>
      <c r="M31" s="37">
        <f t="shared" si="2"/>
        <v>2.311121</v>
      </c>
      <c r="N31" s="37">
        <f t="shared" si="3"/>
        <v>2.311121</v>
      </c>
    </row>
    <row r="32" spans="1:14" ht="12" x14ac:dyDescent="0.2">
      <c r="A32" s="31" t="s">
        <v>71</v>
      </c>
      <c r="C32" t="s">
        <v>75</v>
      </c>
      <c r="D32" s="34">
        <v>101</v>
      </c>
      <c r="E32" s="26">
        <v>30000</v>
      </c>
      <c r="F32" s="26">
        <v>156600.21</v>
      </c>
      <c r="G32" s="52"/>
      <c r="H32">
        <v>0</v>
      </c>
      <c r="I32" s="28">
        <f t="shared" si="0"/>
        <v>30000</v>
      </c>
      <c r="J32" s="28">
        <f t="shared" si="1"/>
        <v>156600.21</v>
      </c>
      <c r="K32" s="26">
        <v>186600.21</v>
      </c>
      <c r="M32" s="37">
        <f t="shared" si="2"/>
        <v>6.2200069999999998</v>
      </c>
      <c r="N32" s="37">
        <f t="shared" si="3"/>
        <v>6.2200069999999998</v>
      </c>
    </row>
    <row r="33" spans="1:14" ht="12" x14ac:dyDescent="0.2">
      <c r="A33" s="31" t="s">
        <v>71</v>
      </c>
      <c r="C33" t="s">
        <v>76</v>
      </c>
      <c r="D33" s="34">
        <v>101</v>
      </c>
      <c r="E33" s="26">
        <v>30000</v>
      </c>
      <c r="F33" s="26">
        <v>38614</v>
      </c>
      <c r="G33" s="52"/>
      <c r="H33" s="26">
        <v>0</v>
      </c>
      <c r="I33" s="28">
        <f t="shared" si="0"/>
        <v>30000</v>
      </c>
      <c r="J33" s="28">
        <f t="shared" si="1"/>
        <v>38614</v>
      </c>
      <c r="K33" s="26">
        <v>68614</v>
      </c>
      <c r="M33" s="37">
        <f t="shared" si="2"/>
        <v>2.2871333333333332</v>
      </c>
      <c r="N33" s="37">
        <f t="shared" si="3"/>
        <v>2.2871333333333332</v>
      </c>
    </row>
    <row r="34" spans="1:14" ht="12" x14ac:dyDescent="0.2">
      <c r="A34" s="31" t="s">
        <v>71</v>
      </c>
      <c r="C34" t="s">
        <v>77</v>
      </c>
      <c r="D34" s="34">
        <v>101</v>
      </c>
      <c r="E34" s="26">
        <v>30000</v>
      </c>
      <c r="F34" s="26">
        <v>198244</v>
      </c>
      <c r="G34" s="52"/>
      <c r="H34" s="26">
        <v>0</v>
      </c>
      <c r="I34" s="28">
        <f t="shared" si="0"/>
        <v>30000</v>
      </c>
      <c r="J34" s="28">
        <f t="shared" si="1"/>
        <v>198244</v>
      </c>
      <c r="K34" s="26">
        <v>229967</v>
      </c>
      <c r="M34" s="37">
        <f t="shared" si="2"/>
        <v>7.6655666666666669</v>
      </c>
      <c r="N34" s="37">
        <f t="shared" si="3"/>
        <v>7.6655666666666669</v>
      </c>
    </row>
    <row r="35" spans="1:14" ht="12" x14ac:dyDescent="0.2">
      <c r="A35" s="31" t="s">
        <v>71</v>
      </c>
      <c r="C35" s="4" t="s">
        <v>78</v>
      </c>
      <c r="D35" s="34">
        <v>101</v>
      </c>
      <c r="E35" s="26">
        <v>30000</v>
      </c>
      <c r="F35" s="26">
        <v>90000</v>
      </c>
      <c r="H35" s="4">
        <v>0</v>
      </c>
      <c r="I35" s="28">
        <f t="shared" si="0"/>
        <v>30000</v>
      </c>
      <c r="J35" s="28">
        <f t="shared" si="1"/>
        <v>90000</v>
      </c>
      <c r="K35" s="26">
        <v>130060.4</v>
      </c>
      <c r="M35" s="37">
        <f t="shared" si="2"/>
        <v>4.3353466666666662</v>
      </c>
      <c r="N35" s="37">
        <f t="shared" si="3"/>
        <v>4.3353466666666662</v>
      </c>
    </row>
    <row r="36" spans="1:14" ht="12" x14ac:dyDescent="0.2">
      <c r="A36" s="31" t="s">
        <v>71</v>
      </c>
      <c r="C36" s="4" t="s">
        <v>79</v>
      </c>
      <c r="D36" s="34">
        <v>101</v>
      </c>
      <c r="E36" s="26">
        <v>30000</v>
      </c>
      <c r="F36" s="26">
        <v>30000</v>
      </c>
      <c r="H36" s="4">
        <v>0</v>
      </c>
      <c r="I36" s="28">
        <f t="shared" si="0"/>
        <v>30000</v>
      </c>
      <c r="J36" s="28">
        <f t="shared" si="1"/>
        <v>30000</v>
      </c>
      <c r="K36">
        <v>0</v>
      </c>
      <c r="M36" s="37">
        <f t="shared" si="2"/>
        <v>0</v>
      </c>
      <c r="N36" s="37">
        <f t="shared" si="3"/>
        <v>0</v>
      </c>
    </row>
    <row r="37" spans="1:14" ht="12" x14ac:dyDescent="0.2">
      <c r="A37" s="31" t="s">
        <v>71</v>
      </c>
      <c r="C37" s="4" t="s">
        <v>80</v>
      </c>
      <c r="D37" s="34">
        <v>101</v>
      </c>
      <c r="E37" s="26">
        <v>30000</v>
      </c>
      <c r="F37" s="26">
        <v>30000</v>
      </c>
      <c r="H37" s="4">
        <v>0</v>
      </c>
      <c r="I37" s="28">
        <f t="shared" si="0"/>
        <v>30000</v>
      </c>
      <c r="J37" s="28">
        <f t="shared" si="1"/>
        <v>30000</v>
      </c>
      <c r="K37">
        <v>0</v>
      </c>
      <c r="M37" s="37">
        <f t="shared" si="2"/>
        <v>0</v>
      </c>
      <c r="N37" s="37">
        <f t="shared" si="3"/>
        <v>0</v>
      </c>
    </row>
    <row r="38" spans="1:14" ht="12" x14ac:dyDescent="0.2">
      <c r="A38" s="31" t="s">
        <v>71</v>
      </c>
      <c r="C38" s="4" t="s">
        <v>81</v>
      </c>
      <c r="D38" s="34">
        <v>101</v>
      </c>
      <c r="E38" s="26">
        <v>30000</v>
      </c>
      <c r="F38" s="26">
        <v>30000</v>
      </c>
      <c r="H38" s="4">
        <v>0</v>
      </c>
      <c r="I38" s="28">
        <f t="shared" si="0"/>
        <v>30000</v>
      </c>
      <c r="J38" s="28">
        <f t="shared" si="1"/>
        <v>30000</v>
      </c>
      <c r="K38">
        <v>0</v>
      </c>
      <c r="M38" s="37">
        <f t="shared" si="2"/>
        <v>0</v>
      </c>
      <c r="N38" s="37">
        <f t="shared" si="3"/>
        <v>0</v>
      </c>
    </row>
    <row r="39" spans="1:14" ht="12" x14ac:dyDescent="0.2">
      <c r="A39" s="31" t="s">
        <v>71</v>
      </c>
      <c r="C39" s="4" t="s">
        <v>82</v>
      </c>
      <c r="D39" s="34">
        <v>101</v>
      </c>
      <c r="E39" s="26">
        <v>30000</v>
      </c>
      <c r="F39" s="26">
        <v>30000</v>
      </c>
      <c r="H39" s="4">
        <v>0</v>
      </c>
      <c r="I39" s="28">
        <f t="shared" si="0"/>
        <v>30000</v>
      </c>
      <c r="J39" s="28">
        <f t="shared" si="1"/>
        <v>30000</v>
      </c>
      <c r="K39" s="26">
        <v>58872</v>
      </c>
      <c r="M39" s="37">
        <f t="shared" si="2"/>
        <v>1.9623999999999999</v>
      </c>
      <c r="N39" s="37">
        <f t="shared" si="3"/>
        <v>1.9623999999999999</v>
      </c>
    </row>
    <row r="40" spans="1:14" s="36" customFormat="1" ht="45" customHeight="1" x14ac:dyDescent="0.2">
      <c r="A40" s="31" t="s">
        <v>83</v>
      </c>
      <c r="B40" s="44" t="s">
        <v>84</v>
      </c>
      <c r="C40" s="4" t="s">
        <v>85</v>
      </c>
      <c r="D40" s="34">
        <v>101</v>
      </c>
      <c r="E40" s="26">
        <v>3600000</v>
      </c>
      <c r="F40" s="26">
        <v>260500</v>
      </c>
      <c r="G40" s="52"/>
      <c r="H40" s="26">
        <v>1125000</v>
      </c>
      <c r="I40" s="28">
        <f t="shared" si="0"/>
        <v>3600000</v>
      </c>
      <c r="J40" s="28">
        <f t="shared" si="1"/>
        <v>260500</v>
      </c>
      <c r="K40" s="26">
        <v>3785550</v>
      </c>
      <c r="M40" s="37">
        <f t="shared" si="2"/>
        <v>1.0515416666666666</v>
      </c>
      <c r="N40" s="37">
        <f t="shared" si="3"/>
        <v>1.0515416666666666</v>
      </c>
    </row>
    <row r="41" spans="1:14" ht="54.75" customHeight="1" x14ac:dyDescent="0.2">
      <c r="A41" s="31" t="s">
        <v>87</v>
      </c>
      <c r="B41" s="32" t="s">
        <v>86</v>
      </c>
      <c r="C41" s="33" t="s">
        <v>42</v>
      </c>
      <c r="D41" s="27">
        <v>102</v>
      </c>
      <c r="E41" s="38">
        <v>344935.95</v>
      </c>
      <c r="F41" s="38">
        <v>18012.75</v>
      </c>
      <c r="G41" s="54"/>
      <c r="H41" s="38">
        <v>68186.58</v>
      </c>
      <c r="I41" s="28">
        <f t="shared" si="0"/>
        <v>344935.95</v>
      </c>
      <c r="J41" s="28">
        <f t="shared" si="1"/>
        <v>18012.75</v>
      </c>
      <c r="K41" s="26">
        <v>237675.81</v>
      </c>
      <c r="M41" s="37">
        <f t="shared" si="2"/>
        <v>0.68904331369345528</v>
      </c>
      <c r="N41" s="37">
        <f t="shared" si="3"/>
        <v>0.68904331369345528</v>
      </c>
    </row>
    <row r="42" spans="1:14" ht="12" x14ac:dyDescent="0.2">
      <c r="A42" s="31" t="s">
        <v>87</v>
      </c>
      <c r="C42" s="33" t="s">
        <v>88</v>
      </c>
      <c r="D42" s="27">
        <v>102</v>
      </c>
      <c r="E42" s="26">
        <v>38968.769999999997</v>
      </c>
      <c r="F42" s="26">
        <v>-36600.33</v>
      </c>
      <c r="G42" s="54"/>
      <c r="H42" s="33">
        <v>0</v>
      </c>
      <c r="I42" s="28">
        <f t="shared" si="0"/>
        <v>38968.769999999997</v>
      </c>
      <c r="J42" s="28">
        <f t="shared" si="1"/>
        <v>-36600.33</v>
      </c>
      <c r="K42">
        <v>0</v>
      </c>
      <c r="M42" s="37">
        <f t="shared" si="2"/>
        <v>0</v>
      </c>
      <c r="N42" s="37">
        <f t="shared" si="3"/>
        <v>0</v>
      </c>
    </row>
    <row r="43" spans="1:14" ht="12" x14ac:dyDescent="0.2">
      <c r="A43" s="31" t="s">
        <v>87</v>
      </c>
      <c r="C43" s="33" t="s">
        <v>44</v>
      </c>
      <c r="D43" s="27">
        <v>102</v>
      </c>
      <c r="E43" s="26">
        <v>8505.27</v>
      </c>
      <c r="F43">
        <v>444.15</v>
      </c>
      <c r="G43" s="54"/>
      <c r="H43" s="33">
        <v>0</v>
      </c>
      <c r="I43" s="28">
        <f t="shared" si="0"/>
        <v>8505.27</v>
      </c>
      <c r="J43" s="28">
        <f t="shared" si="1"/>
        <v>444.15</v>
      </c>
      <c r="K43" s="26">
        <v>3586.54</v>
      </c>
      <c r="M43" s="37">
        <f t="shared" si="2"/>
        <v>0.42168443800138028</v>
      </c>
      <c r="N43" s="37">
        <f t="shared" si="3"/>
        <v>0.42168443800138028</v>
      </c>
    </row>
    <row r="44" spans="1:14" ht="12" x14ac:dyDescent="0.2">
      <c r="A44" s="31" t="s">
        <v>87</v>
      </c>
      <c r="C44" s="33" t="s">
        <v>45</v>
      </c>
      <c r="D44" s="27">
        <v>102</v>
      </c>
      <c r="E44" s="26">
        <v>42526.35</v>
      </c>
      <c r="F44" s="26">
        <v>2220.75</v>
      </c>
      <c r="G44" s="54"/>
      <c r="H44" s="33">
        <v>0</v>
      </c>
      <c r="I44" s="28">
        <f t="shared" si="0"/>
        <v>42526.35</v>
      </c>
      <c r="J44" s="28">
        <f t="shared" si="1"/>
        <v>2220.75</v>
      </c>
      <c r="K44">
        <v>0</v>
      </c>
      <c r="M44" s="37">
        <f t="shared" si="2"/>
        <v>0</v>
      </c>
      <c r="N44" s="37">
        <f t="shared" si="3"/>
        <v>0</v>
      </c>
    </row>
    <row r="45" spans="1:14" ht="12" x14ac:dyDescent="0.2">
      <c r="A45" s="31" t="s">
        <v>87</v>
      </c>
      <c r="C45" s="33" t="s">
        <v>46</v>
      </c>
      <c r="D45" s="27">
        <v>102</v>
      </c>
      <c r="E45" s="26">
        <v>22732.23</v>
      </c>
      <c r="F45" s="26">
        <v>1500.46</v>
      </c>
      <c r="G45" s="54"/>
      <c r="H45" s="33">
        <v>0</v>
      </c>
      <c r="I45" s="28">
        <f t="shared" si="0"/>
        <v>22732.23</v>
      </c>
      <c r="J45" s="28">
        <f t="shared" si="1"/>
        <v>1500.46</v>
      </c>
      <c r="K45">
        <v>0</v>
      </c>
      <c r="M45" s="37">
        <f t="shared" si="2"/>
        <v>0</v>
      </c>
      <c r="N45" s="37">
        <f t="shared" si="3"/>
        <v>0</v>
      </c>
    </row>
    <row r="46" spans="1:14" ht="12" x14ac:dyDescent="0.2">
      <c r="A46" s="31" t="s">
        <v>87</v>
      </c>
      <c r="C46" s="33" t="s">
        <v>47</v>
      </c>
      <c r="D46" s="27">
        <v>102</v>
      </c>
      <c r="E46" s="26">
        <v>28350.9</v>
      </c>
      <c r="F46" s="26">
        <v>-22429.8</v>
      </c>
      <c r="G46" s="54"/>
      <c r="H46" s="33">
        <v>0</v>
      </c>
      <c r="I46" s="28">
        <f t="shared" si="0"/>
        <v>28350.9</v>
      </c>
      <c r="J46" s="28">
        <f t="shared" si="1"/>
        <v>-22429.8</v>
      </c>
      <c r="K46">
        <v>0</v>
      </c>
      <c r="M46" s="37">
        <f t="shared" si="2"/>
        <v>0</v>
      </c>
      <c r="N46" s="37">
        <f t="shared" si="3"/>
        <v>0</v>
      </c>
    </row>
    <row r="47" spans="1:14" ht="12" x14ac:dyDescent="0.2">
      <c r="A47" s="31" t="s">
        <v>87</v>
      </c>
      <c r="C47" s="33" t="s">
        <v>48</v>
      </c>
      <c r="D47" s="27">
        <v>102</v>
      </c>
      <c r="E47" s="26">
        <v>43768</v>
      </c>
      <c r="F47">
        <v>0</v>
      </c>
      <c r="G47" s="54"/>
      <c r="H47" s="38">
        <v>4842</v>
      </c>
      <c r="I47" s="28">
        <f t="shared" si="0"/>
        <v>43768</v>
      </c>
      <c r="J47" s="28">
        <f t="shared" si="1"/>
        <v>0</v>
      </c>
      <c r="K47" s="26">
        <v>19932</v>
      </c>
      <c r="M47" s="37">
        <f t="shared" si="2"/>
        <v>0.45540120636081155</v>
      </c>
      <c r="N47" s="37">
        <f t="shared" si="3"/>
        <v>0.45540120636081155</v>
      </c>
    </row>
    <row r="48" spans="1:14" ht="12" x14ac:dyDescent="0.2">
      <c r="A48" s="31" t="s">
        <v>87</v>
      </c>
      <c r="C48" s="33" t="s">
        <v>49</v>
      </c>
      <c r="D48" s="27">
        <v>102</v>
      </c>
      <c r="E48" s="26">
        <v>10000</v>
      </c>
      <c r="F48">
        <v>0</v>
      </c>
      <c r="G48" s="54"/>
      <c r="H48" s="38">
        <v>7673.4</v>
      </c>
      <c r="I48" s="28">
        <f t="shared" si="0"/>
        <v>10000</v>
      </c>
      <c r="J48" s="28">
        <f t="shared" si="1"/>
        <v>0</v>
      </c>
      <c r="K48" s="26">
        <v>7673.4</v>
      </c>
      <c r="M48" s="37">
        <f t="shared" si="2"/>
        <v>0.76733999999999991</v>
      </c>
      <c r="N48" s="37">
        <f t="shared" si="3"/>
        <v>0.76733999999999991</v>
      </c>
    </row>
    <row r="49" spans="1:14" ht="12" x14ac:dyDescent="0.2">
      <c r="A49" s="31" t="s">
        <v>87</v>
      </c>
      <c r="C49" s="33" t="s">
        <v>50</v>
      </c>
      <c r="D49" s="27">
        <v>102</v>
      </c>
      <c r="E49" s="26">
        <v>5000</v>
      </c>
      <c r="F49" s="26">
        <v>4000</v>
      </c>
      <c r="G49" s="54"/>
      <c r="H49" s="38">
        <v>7888</v>
      </c>
      <c r="I49" s="28">
        <f t="shared" si="0"/>
        <v>5000</v>
      </c>
      <c r="J49" s="28">
        <f t="shared" si="1"/>
        <v>4000</v>
      </c>
      <c r="K49" s="26">
        <v>7888</v>
      </c>
      <c r="M49" s="37">
        <f t="shared" si="2"/>
        <v>1.5775999999999999</v>
      </c>
      <c r="N49" s="37">
        <f t="shared" si="3"/>
        <v>1.5775999999999999</v>
      </c>
    </row>
    <row r="50" spans="1:14" ht="12" x14ac:dyDescent="0.2">
      <c r="A50" s="31" t="s">
        <v>87</v>
      </c>
      <c r="C50" s="33" t="s">
        <v>89</v>
      </c>
      <c r="D50" s="27">
        <v>102</v>
      </c>
      <c r="E50" s="26">
        <v>4280</v>
      </c>
      <c r="F50">
        <v>0</v>
      </c>
      <c r="G50" s="54"/>
      <c r="H50" s="33">
        <v>0</v>
      </c>
      <c r="I50" s="28">
        <f t="shared" si="0"/>
        <v>4280</v>
      </c>
      <c r="J50" s="28">
        <f t="shared" si="1"/>
        <v>0</v>
      </c>
      <c r="K50">
        <v>0</v>
      </c>
      <c r="M50" s="37">
        <f t="shared" si="2"/>
        <v>0</v>
      </c>
      <c r="N50" s="37">
        <f t="shared" si="3"/>
        <v>0</v>
      </c>
    </row>
    <row r="51" spans="1:14" ht="12" x14ac:dyDescent="0.2">
      <c r="A51" s="31" t="s">
        <v>87</v>
      </c>
      <c r="C51" s="33" t="s">
        <v>51</v>
      </c>
      <c r="D51" s="27">
        <v>102</v>
      </c>
      <c r="E51" s="26">
        <v>3000</v>
      </c>
      <c r="F51" s="26">
        <v>-3000</v>
      </c>
      <c r="G51" s="54"/>
      <c r="H51" s="33">
        <v>0</v>
      </c>
      <c r="I51" s="28">
        <f t="shared" si="0"/>
        <v>3000</v>
      </c>
      <c r="J51" s="28">
        <f t="shared" si="1"/>
        <v>-3000</v>
      </c>
      <c r="K51" s="26">
        <v>1133.3900000000001</v>
      </c>
      <c r="M51" s="37">
        <f t="shared" si="2"/>
        <v>0.37779666666666673</v>
      </c>
      <c r="N51" s="37">
        <f t="shared" si="3"/>
        <v>0.37779666666666673</v>
      </c>
    </row>
    <row r="52" spans="1:14" ht="12" x14ac:dyDescent="0.2">
      <c r="A52" s="31" t="s">
        <v>87</v>
      </c>
      <c r="C52" s="33" t="s">
        <v>53</v>
      </c>
      <c r="D52" s="27">
        <v>102</v>
      </c>
      <c r="E52" s="26">
        <v>35000</v>
      </c>
      <c r="F52" s="26">
        <v>30000</v>
      </c>
      <c r="G52" s="54"/>
      <c r="H52" s="33">
        <v>0</v>
      </c>
      <c r="I52" s="28">
        <f t="shared" si="0"/>
        <v>35000</v>
      </c>
      <c r="J52" s="28">
        <f t="shared" si="1"/>
        <v>30000</v>
      </c>
      <c r="K52" s="26">
        <v>28997.74</v>
      </c>
      <c r="M52" s="37">
        <f t="shared" si="2"/>
        <v>0.82850685714285721</v>
      </c>
      <c r="N52" s="37">
        <f t="shared" si="3"/>
        <v>0.82850685714285721</v>
      </c>
    </row>
    <row r="53" spans="1:14" ht="12" x14ac:dyDescent="0.2">
      <c r="A53" s="31" t="s">
        <v>87</v>
      </c>
      <c r="C53" s="33" t="s">
        <v>55</v>
      </c>
      <c r="D53" s="27">
        <v>102</v>
      </c>
      <c r="E53" s="26">
        <v>2400</v>
      </c>
      <c r="F53" s="26">
        <v>5000</v>
      </c>
      <c r="G53" s="54"/>
      <c r="H53" s="38">
        <v>5600</v>
      </c>
      <c r="I53" s="28">
        <f t="shared" si="0"/>
        <v>2400</v>
      </c>
      <c r="J53" s="28">
        <f t="shared" si="1"/>
        <v>5000</v>
      </c>
      <c r="K53" s="26">
        <v>5600</v>
      </c>
      <c r="M53" s="37">
        <f t="shared" si="2"/>
        <v>2.3333333333333335</v>
      </c>
      <c r="N53" s="37">
        <f t="shared" si="3"/>
        <v>2.3333333333333335</v>
      </c>
    </row>
    <row r="54" spans="1:14" ht="12" x14ac:dyDescent="0.2">
      <c r="A54" s="31" t="s">
        <v>87</v>
      </c>
      <c r="C54" s="33" t="s">
        <v>90</v>
      </c>
      <c r="D54" s="27">
        <v>102</v>
      </c>
      <c r="E54" s="26">
        <v>5000</v>
      </c>
      <c r="F54" s="26">
        <v>18000</v>
      </c>
      <c r="G54" s="54"/>
      <c r="H54" s="38">
        <v>3498</v>
      </c>
      <c r="I54" s="28">
        <f t="shared" si="0"/>
        <v>5000</v>
      </c>
      <c r="J54" s="28">
        <f t="shared" si="1"/>
        <v>18000</v>
      </c>
      <c r="K54" s="26">
        <v>22977</v>
      </c>
      <c r="M54" s="37">
        <f t="shared" si="2"/>
        <v>4.5953999999999997</v>
      </c>
      <c r="N54" s="37">
        <f t="shared" si="3"/>
        <v>4.5953999999999997</v>
      </c>
    </row>
    <row r="55" spans="1:14" ht="12" x14ac:dyDescent="0.2">
      <c r="A55" s="31" t="s">
        <v>87</v>
      </c>
      <c r="C55" s="33" t="s">
        <v>56</v>
      </c>
      <c r="D55" s="27">
        <v>102</v>
      </c>
      <c r="E55" s="26">
        <v>4280</v>
      </c>
      <c r="F55" s="26">
        <v>-4280</v>
      </c>
      <c r="G55" s="54"/>
      <c r="H55" s="38">
        <v>4589</v>
      </c>
      <c r="I55" s="28">
        <f t="shared" si="0"/>
        <v>4280</v>
      </c>
      <c r="J55" s="28">
        <f t="shared" si="1"/>
        <v>-4280</v>
      </c>
      <c r="K55">
        <v>0</v>
      </c>
      <c r="M55" s="37">
        <f t="shared" si="2"/>
        <v>0</v>
      </c>
      <c r="N55" s="37">
        <f t="shared" si="3"/>
        <v>0</v>
      </c>
    </row>
    <row r="56" spans="1:14" ht="12" x14ac:dyDescent="0.2">
      <c r="A56" s="31" t="s">
        <v>87</v>
      </c>
      <c r="C56" s="33" t="s">
        <v>91</v>
      </c>
      <c r="D56" s="27">
        <v>102</v>
      </c>
      <c r="E56" s="26">
        <v>5000</v>
      </c>
      <c r="F56" s="26">
        <v>-5000</v>
      </c>
      <c r="G56" s="54"/>
      <c r="H56" s="33">
        <v>0</v>
      </c>
      <c r="I56" s="28">
        <f t="shared" si="0"/>
        <v>5000</v>
      </c>
      <c r="J56" s="28">
        <f t="shared" si="1"/>
        <v>-5000</v>
      </c>
      <c r="K56">
        <v>0</v>
      </c>
      <c r="M56" s="37">
        <f t="shared" si="2"/>
        <v>0</v>
      </c>
      <c r="N56" s="37">
        <f t="shared" si="3"/>
        <v>0</v>
      </c>
    </row>
    <row r="57" spans="1:14" ht="12" x14ac:dyDescent="0.2">
      <c r="A57" s="31" t="s">
        <v>87</v>
      </c>
      <c r="C57" s="33" t="s">
        <v>58</v>
      </c>
      <c r="D57" s="27">
        <v>102</v>
      </c>
      <c r="E57" s="26">
        <v>5000</v>
      </c>
      <c r="F57" s="26">
        <v>-5000</v>
      </c>
      <c r="G57" s="54"/>
      <c r="H57" s="33">
        <v>0</v>
      </c>
      <c r="I57" s="28">
        <f t="shared" si="0"/>
        <v>5000</v>
      </c>
      <c r="J57" s="28">
        <f t="shared" si="1"/>
        <v>-5000</v>
      </c>
      <c r="K57">
        <v>0</v>
      </c>
      <c r="M57" s="37">
        <f t="shared" si="2"/>
        <v>0</v>
      </c>
      <c r="N57" s="37">
        <f t="shared" si="3"/>
        <v>0</v>
      </c>
    </row>
    <row r="58" spans="1:14" ht="12" x14ac:dyDescent="0.2">
      <c r="A58" s="31" t="s">
        <v>87</v>
      </c>
      <c r="C58" s="33" t="s">
        <v>59</v>
      </c>
      <c r="D58" s="27">
        <v>102</v>
      </c>
      <c r="E58" s="26">
        <v>7000</v>
      </c>
      <c r="F58" s="26">
        <v>3000</v>
      </c>
      <c r="G58" s="54"/>
      <c r="H58" s="38">
        <v>3275</v>
      </c>
      <c r="I58" s="28">
        <f t="shared" si="0"/>
        <v>7000</v>
      </c>
      <c r="J58" s="28">
        <f t="shared" si="1"/>
        <v>3000</v>
      </c>
      <c r="K58" s="26">
        <v>7095</v>
      </c>
      <c r="M58" s="37">
        <f t="shared" si="2"/>
        <v>1.0135714285714286</v>
      </c>
      <c r="N58" s="37">
        <f t="shared" si="3"/>
        <v>1.0135714285714286</v>
      </c>
    </row>
    <row r="59" spans="1:14" ht="22.5" x14ac:dyDescent="0.2">
      <c r="A59" s="31" t="s">
        <v>92</v>
      </c>
      <c r="B59" s="60" t="s">
        <v>313</v>
      </c>
      <c r="C59" t="s">
        <v>42</v>
      </c>
      <c r="D59" s="27">
        <v>103</v>
      </c>
      <c r="E59" s="26">
        <v>1964838.8</v>
      </c>
      <c r="F59" s="26">
        <v>129677.2</v>
      </c>
      <c r="G59" s="52"/>
      <c r="H59" s="26">
        <v>490940.64</v>
      </c>
      <c r="I59" s="28">
        <f t="shared" si="0"/>
        <v>1964838.8</v>
      </c>
      <c r="J59" s="28">
        <f t="shared" si="1"/>
        <v>129677.2</v>
      </c>
      <c r="K59" s="26">
        <v>1624848.48</v>
      </c>
      <c r="M59" s="37">
        <f t="shared" si="2"/>
        <v>0.82696274116736701</v>
      </c>
      <c r="N59" s="37">
        <f t="shared" si="3"/>
        <v>0.82696274116736701</v>
      </c>
    </row>
    <row r="60" spans="1:14" ht="12" x14ac:dyDescent="0.2">
      <c r="A60" s="31" t="s">
        <v>92</v>
      </c>
      <c r="C60" t="s">
        <v>44</v>
      </c>
      <c r="D60" s="27">
        <v>103</v>
      </c>
      <c r="E60" s="26">
        <v>48448.08</v>
      </c>
      <c r="F60" s="26">
        <v>3197.52</v>
      </c>
      <c r="G60" s="52"/>
      <c r="H60">
        <v>0</v>
      </c>
      <c r="I60" s="28">
        <f t="shared" si="0"/>
        <v>48448.08</v>
      </c>
      <c r="J60" s="28">
        <f t="shared" si="1"/>
        <v>3197.52</v>
      </c>
      <c r="K60" s="26">
        <v>25822.799999999999</v>
      </c>
      <c r="M60" s="37">
        <f t="shared" si="2"/>
        <v>0.53299945013300831</v>
      </c>
      <c r="N60" s="37">
        <f t="shared" si="3"/>
        <v>0.53299945013300831</v>
      </c>
    </row>
    <row r="61" spans="1:14" ht="12" x14ac:dyDescent="0.2">
      <c r="A61" s="31" t="s">
        <v>92</v>
      </c>
      <c r="C61" t="s">
        <v>45</v>
      </c>
      <c r="D61" s="27">
        <v>103</v>
      </c>
      <c r="E61" s="26">
        <v>242240.4</v>
      </c>
      <c r="F61" s="26">
        <v>15987.6</v>
      </c>
      <c r="G61" s="52"/>
      <c r="H61">
        <v>0</v>
      </c>
      <c r="I61" s="28">
        <f t="shared" si="0"/>
        <v>242240.4</v>
      </c>
      <c r="J61" s="28">
        <f t="shared" si="1"/>
        <v>15987.6</v>
      </c>
      <c r="K61" s="26">
        <v>25822.799999999999</v>
      </c>
      <c r="M61" s="37">
        <f t="shared" si="2"/>
        <v>0.10659989002660167</v>
      </c>
      <c r="N61" s="37">
        <f t="shared" si="3"/>
        <v>0.10659989002660167</v>
      </c>
    </row>
    <row r="62" spans="1:14" ht="12" x14ac:dyDescent="0.2">
      <c r="A62" s="31" t="s">
        <v>92</v>
      </c>
      <c r="C62" t="s">
        <v>46</v>
      </c>
      <c r="D62" s="27">
        <v>103</v>
      </c>
      <c r="E62" s="26">
        <v>163671.07</v>
      </c>
      <c r="F62" s="26">
        <v>10802.11</v>
      </c>
      <c r="G62" s="52"/>
      <c r="H62">
        <v>0</v>
      </c>
      <c r="I62" s="28">
        <f t="shared" si="0"/>
        <v>163671.07</v>
      </c>
      <c r="J62" s="28">
        <f t="shared" si="1"/>
        <v>10802.11</v>
      </c>
      <c r="K62">
        <v>0</v>
      </c>
      <c r="M62" s="37">
        <f t="shared" si="2"/>
        <v>0</v>
      </c>
      <c r="N62" s="37">
        <f t="shared" si="3"/>
        <v>0</v>
      </c>
    </row>
    <row r="63" spans="1:14" ht="12" x14ac:dyDescent="0.2">
      <c r="A63" s="31" t="s">
        <v>92</v>
      </c>
      <c r="C63" t="s">
        <v>48</v>
      </c>
      <c r="D63" s="27">
        <v>103</v>
      </c>
      <c r="E63" s="26">
        <v>194944</v>
      </c>
      <c r="F63">
        <v>0</v>
      </c>
      <c r="G63" s="52"/>
      <c r="H63" s="26">
        <v>38322</v>
      </c>
      <c r="I63" s="28">
        <f t="shared" si="0"/>
        <v>194944</v>
      </c>
      <c r="J63" s="28">
        <f t="shared" si="1"/>
        <v>0</v>
      </c>
      <c r="K63" s="26">
        <v>128706</v>
      </c>
      <c r="M63" s="37">
        <f t="shared" si="2"/>
        <v>0.66022037097833219</v>
      </c>
      <c r="N63" s="37">
        <f t="shared" si="3"/>
        <v>0.66022037097833219</v>
      </c>
    </row>
    <row r="64" spans="1:14" ht="12" x14ac:dyDescent="0.2">
      <c r="A64" s="31" t="s">
        <v>92</v>
      </c>
      <c r="C64" t="s">
        <v>53</v>
      </c>
      <c r="D64" s="27">
        <v>103</v>
      </c>
      <c r="E64" s="26">
        <v>10000</v>
      </c>
      <c r="F64" s="26">
        <v>-5000</v>
      </c>
      <c r="G64" s="52"/>
      <c r="H64">
        <v>0</v>
      </c>
      <c r="I64" s="28">
        <f t="shared" si="0"/>
        <v>10000</v>
      </c>
      <c r="J64" s="28">
        <f t="shared" si="1"/>
        <v>-5000</v>
      </c>
      <c r="K64">
        <v>0</v>
      </c>
      <c r="M64" s="37">
        <f t="shared" si="2"/>
        <v>0</v>
      </c>
      <c r="N64" s="37">
        <f t="shared" si="3"/>
        <v>0</v>
      </c>
    </row>
    <row r="65" spans="1:14" ht="12" x14ac:dyDescent="0.2">
      <c r="A65" s="31" t="s">
        <v>92</v>
      </c>
      <c r="C65" t="s">
        <v>55</v>
      </c>
      <c r="D65" s="27">
        <v>103</v>
      </c>
      <c r="E65" s="26">
        <v>15000</v>
      </c>
      <c r="F65" s="26">
        <v>-1000</v>
      </c>
      <c r="G65" s="52"/>
      <c r="H65">
        <v>0</v>
      </c>
      <c r="I65" s="28">
        <f t="shared" si="0"/>
        <v>15000</v>
      </c>
      <c r="J65" s="28">
        <f t="shared" si="1"/>
        <v>-1000</v>
      </c>
      <c r="K65" s="26">
        <v>12000</v>
      </c>
      <c r="M65" s="37">
        <f t="shared" si="2"/>
        <v>0.8</v>
      </c>
      <c r="N65" s="37">
        <f t="shared" si="3"/>
        <v>0.8</v>
      </c>
    </row>
    <row r="66" spans="1:14" ht="12" x14ac:dyDescent="0.2">
      <c r="A66" s="31" t="s">
        <v>92</v>
      </c>
      <c r="C66" t="s">
        <v>59</v>
      </c>
      <c r="D66" s="27">
        <v>103</v>
      </c>
      <c r="E66" s="26">
        <v>20000</v>
      </c>
      <c r="F66" s="26">
        <v>-10000</v>
      </c>
      <c r="G66" s="52"/>
      <c r="H66">
        <v>0</v>
      </c>
      <c r="I66" s="28">
        <f t="shared" si="0"/>
        <v>20000</v>
      </c>
      <c r="J66" s="28">
        <f t="shared" si="1"/>
        <v>-10000</v>
      </c>
      <c r="K66">
        <v>0</v>
      </c>
      <c r="M66" s="37">
        <f t="shared" si="2"/>
        <v>0</v>
      </c>
      <c r="N66" s="37">
        <f t="shared" si="3"/>
        <v>0</v>
      </c>
    </row>
    <row r="67" spans="1:14" ht="33.75" x14ac:dyDescent="0.2">
      <c r="A67" s="31" t="s">
        <v>67</v>
      </c>
      <c r="B67" s="32" t="s">
        <v>65</v>
      </c>
      <c r="C67" s="36" t="s">
        <v>42</v>
      </c>
      <c r="D67" s="27">
        <v>104</v>
      </c>
      <c r="E67" s="26">
        <v>636950.55000000005</v>
      </c>
      <c r="F67" s="26">
        <v>6602.85</v>
      </c>
      <c r="G67" s="55"/>
      <c r="H67" s="40">
        <v>118050.18</v>
      </c>
      <c r="I67" s="28">
        <f t="shared" si="0"/>
        <v>636950.55000000005</v>
      </c>
      <c r="J67" s="28">
        <f t="shared" si="1"/>
        <v>6602.85</v>
      </c>
      <c r="K67" s="26">
        <v>377400.05</v>
      </c>
      <c r="M67" s="37">
        <f t="shared" si="2"/>
        <v>0.59251075299330536</v>
      </c>
      <c r="N67" s="37">
        <f t="shared" si="3"/>
        <v>0.59251075299330536</v>
      </c>
    </row>
    <row r="68" spans="1:14" ht="12" x14ac:dyDescent="0.2">
      <c r="A68" s="31"/>
      <c r="B68" s="32"/>
      <c r="C68" s="36" t="s">
        <v>314</v>
      </c>
      <c r="D68" s="27">
        <v>104</v>
      </c>
      <c r="E68">
        <v>0</v>
      </c>
      <c r="F68" s="26">
        <v>90000</v>
      </c>
      <c r="G68" s="55"/>
      <c r="H68" s="40"/>
      <c r="I68" s="28">
        <f t="shared" si="0"/>
        <v>0</v>
      </c>
      <c r="J68" s="28">
        <f t="shared" si="1"/>
        <v>90000</v>
      </c>
      <c r="K68" s="26">
        <v>0</v>
      </c>
      <c r="M68" s="37" t="e">
        <f>+N68</f>
        <v>#DIV/0!</v>
      </c>
      <c r="N68" s="37" t="e">
        <f>K68/E68</f>
        <v>#DIV/0!</v>
      </c>
    </row>
    <row r="69" spans="1:14" ht="12" x14ac:dyDescent="0.2">
      <c r="A69" s="31" t="s">
        <v>67</v>
      </c>
      <c r="C69" s="36" t="s">
        <v>88</v>
      </c>
      <c r="D69" s="27">
        <v>104</v>
      </c>
      <c r="E69" s="26">
        <v>20940.84</v>
      </c>
      <c r="F69">
        <v>217.08</v>
      </c>
      <c r="G69" s="55"/>
      <c r="H69" s="40">
        <v>0</v>
      </c>
      <c r="I69" s="28">
        <f t="shared" ref="I69:I132" si="4">E69</f>
        <v>20940.84</v>
      </c>
      <c r="J69" s="28">
        <f t="shared" ref="J69:J132" si="5">F69</f>
        <v>217.08</v>
      </c>
      <c r="K69">
        <v>0</v>
      </c>
      <c r="M69" s="37">
        <f>+N69</f>
        <v>0</v>
      </c>
      <c r="N69" s="37">
        <f t="shared" ref="N69:N108" si="6">K69/E69</f>
        <v>0</v>
      </c>
    </row>
    <row r="70" spans="1:14" ht="12" x14ac:dyDescent="0.2">
      <c r="A70" s="31" t="s">
        <v>67</v>
      </c>
      <c r="C70" s="36" t="s">
        <v>44</v>
      </c>
      <c r="D70" s="27">
        <v>104</v>
      </c>
      <c r="E70" s="26">
        <v>15705.63</v>
      </c>
      <c r="F70">
        <v>162.81</v>
      </c>
      <c r="G70" s="55"/>
      <c r="H70" s="40">
        <v>0</v>
      </c>
      <c r="I70" s="28">
        <f t="shared" si="4"/>
        <v>15705.63</v>
      </c>
      <c r="J70" s="28">
        <f t="shared" si="5"/>
        <v>162.81</v>
      </c>
      <c r="K70" s="26">
        <v>5906.25</v>
      </c>
      <c r="M70" s="37">
        <f t="shared" ref="M70:M82" si="7">+N70</f>
        <v>0.37605941308944629</v>
      </c>
      <c r="N70" s="37">
        <f t="shared" si="6"/>
        <v>0.37605941308944629</v>
      </c>
    </row>
    <row r="71" spans="1:14" ht="12" x14ac:dyDescent="0.2">
      <c r="A71" s="31" t="s">
        <v>67</v>
      </c>
      <c r="C71" s="36" t="s">
        <v>45</v>
      </c>
      <c r="D71" s="27">
        <v>104</v>
      </c>
      <c r="E71" s="26">
        <v>78528.149999999994</v>
      </c>
      <c r="F71">
        <v>814.05</v>
      </c>
      <c r="G71" s="55"/>
      <c r="H71" s="40">
        <v>0</v>
      </c>
      <c r="I71" s="28">
        <f t="shared" si="4"/>
        <v>78528.149999999994</v>
      </c>
      <c r="J71" s="28">
        <f t="shared" si="5"/>
        <v>814.05</v>
      </c>
      <c r="K71">
        <v>0</v>
      </c>
      <c r="M71" s="37">
        <f t="shared" si="7"/>
        <v>0</v>
      </c>
      <c r="N71" s="37">
        <f t="shared" si="6"/>
        <v>0</v>
      </c>
    </row>
    <row r="72" spans="1:14" ht="12" x14ac:dyDescent="0.2">
      <c r="A72" s="31" t="s">
        <v>67</v>
      </c>
      <c r="C72" s="36" t="s">
        <v>93</v>
      </c>
      <c r="D72" s="27">
        <v>104</v>
      </c>
      <c r="E72" s="26">
        <v>273000</v>
      </c>
      <c r="F72">
        <v>0</v>
      </c>
      <c r="G72" s="55"/>
      <c r="H72" s="40">
        <v>60900</v>
      </c>
      <c r="I72" s="28">
        <f t="shared" si="4"/>
        <v>273000</v>
      </c>
      <c r="J72" s="28">
        <f t="shared" si="5"/>
        <v>0</v>
      </c>
      <c r="K72" s="26">
        <v>219940</v>
      </c>
      <c r="M72" s="37">
        <f t="shared" si="7"/>
        <v>0.80564102564102569</v>
      </c>
      <c r="N72" s="37">
        <f t="shared" si="6"/>
        <v>0.80564102564102569</v>
      </c>
    </row>
    <row r="73" spans="1:14" ht="12" x14ac:dyDescent="0.2">
      <c r="A73" s="31" t="s">
        <v>67</v>
      </c>
      <c r="C73" s="36" t="s">
        <v>47</v>
      </c>
      <c r="D73" s="27">
        <v>104</v>
      </c>
      <c r="E73" s="26">
        <v>52352.1</v>
      </c>
      <c r="F73">
        <v>542.70000000000005</v>
      </c>
      <c r="G73" s="56"/>
      <c r="H73" s="39">
        <v>0</v>
      </c>
      <c r="I73" s="28">
        <f t="shared" si="4"/>
        <v>52352.1</v>
      </c>
      <c r="J73" s="28">
        <f t="shared" si="5"/>
        <v>542.70000000000005</v>
      </c>
      <c r="K73">
        <v>0</v>
      </c>
      <c r="M73" s="37">
        <f t="shared" si="7"/>
        <v>0</v>
      </c>
      <c r="N73" s="37">
        <f t="shared" si="6"/>
        <v>0</v>
      </c>
    </row>
    <row r="74" spans="1:14" ht="12" x14ac:dyDescent="0.2">
      <c r="A74" s="31" t="s">
        <v>67</v>
      </c>
      <c r="C74" s="36" t="s">
        <v>48</v>
      </c>
      <c r="D74" s="27">
        <v>104</v>
      </c>
      <c r="E74" s="26">
        <v>77600</v>
      </c>
      <c r="F74">
        <v>0</v>
      </c>
      <c r="G74" s="56"/>
      <c r="H74" s="39">
        <v>20601.25</v>
      </c>
      <c r="I74" s="28">
        <f t="shared" si="4"/>
        <v>77600</v>
      </c>
      <c r="J74" s="28">
        <f t="shared" si="5"/>
        <v>0</v>
      </c>
      <c r="K74" s="26">
        <v>19200</v>
      </c>
      <c r="M74" s="37">
        <f t="shared" si="7"/>
        <v>0.24742268041237114</v>
      </c>
      <c r="N74" s="37">
        <f t="shared" si="6"/>
        <v>0.24742268041237114</v>
      </c>
    </row>
    <row r="75" spans="1:14" ht="12" x14ac:dyDescent="0.2">
      <c r="A75" s="31" t="s">
        <v>67</v>
      </c>
      <c r="C75" s="36" t="s">
        <v>49</v>
      </c>
      <c r="D75" s="27">
        <v>104</v>
      </c>
      <c r="E75" s="26">
        <v>10000</v>
      </c>
      <c r="F75" s="26">
        <v>10000</v>
      </c>
      <c r="G75" s="56"/>
      <c r="H75" s="39">
        <v>13543.79</v>
      </c>
      <c r="I75" s="28">
        <f t="shared" si="4"/>
        <v>10000</v>
      </c>
      <c r="J75" s="28">
        <f t="shared" si="5"/>
        <v>10000</v>
      </c>
      <c r="K75" s="26">
        <v>12791.03</v>
      </c>
      <c r="M75" s="37">
        <f t="shared" si="7"/>
        <v>1.2791030000000001</v>
      </c>
      <c r="N75" s="37">
        <f t="shared" si="6"/>
        <v>1.2791030000000001</v>
      </c>
    </row>
    <row r="76" spans="1:14" ht="12" x14ac:dyDescent="0.2">
      <c r="A76" s="31" t="s">
        <v>67</v>
      </c>
      <c r="C76" s="36" t="s">
        <v>50</v>
      </c>
      <c r="D76" s="27">
        <v>104</v>
      </c>
      <c r="E76" s="26">
        <v>10000</v>
      </c>
      <c r="F76" s="26">
        <v>-3000</v>
      </c>
      <c r="G76" s="56"/>
      <c r="H76" s="39">
        <v>2580</v>
      </c>
      <c r="I76" s="28">
        <f t="shared" si="4"/>
        <v>10000</v>
      </c>
      <c r="J76" s="28">
        <f t="shared" si="5"/>
        <v>-3000</v>
      </c>
      <c r="K76" s="26">
        <v>22109</v>
      </c>
      <c r="M76" s="37">
        <f t="shared" si="7"/>
        <v>2.2109000000000001</v>
      </c>
      <c r="N76" s="37">
        <f t="shared" si="6"/>
        <v>2.2109000000000001</v>
      </c>
    </row>
    <row r="77" spans="1:14" ht="12" x14ac:dyDescent="0.2">
      <c r="A77" s="31" t="s">
        <v>67</v>
      </c>
      <c r="C77" s="36" t="s">
        <v>51</v>
      </c>
      <c r="D77" s="27">
        <v>104</v>
      </c>
      <c r="E77" s="26">
        <v>5000</v>
      </c>
      <c r="F77" s="26">
        <v>35000</v>
      </c>
      <c r="G77" s="56"/>
      <c r="H77" s="39">
        <v>12944.38</v>
      </c>
      <c r="I77" s="28">
        <f t="shared" si="4"/>
        <v>5000</v>
      </c>
      <c r="J77" s="28">
        <f t="shared" si="5"/>
        <v>35000</v>
      </c>
      <c r="K77" s="26">
        <v>58426.41</v>
      </c>
      <c r="M77" s="37">
        <f t="shared" si="7"/>
        <v>11.685282000000001</v>
      </c>
      <c r="N77" s="37">
        <f t="shared" si="6"/>
        <v>11.685282000000001</v>
      </c>
    </row>
    <row r="78" spans="1:14" ht="12" x14ac:dyDescent="0.2">
      <c r="A78" s="31" t="s">
        <v>67</v>
      </c>
      <c r="C78" s="36" t="s">
        <v>53</v>
      </c>
      <c r="D78" s="27">
        <v>104</v>
      </c>
      <c r="E78" s="26">
        <v>15000</v>
      </c>
      <c r="F78" s="26">
        <v>7000</v>
      </c>
      <c r="G78" s="56"/>
      <c r="H78" s="39">
        <v>0</v>
      </c>
      <c r="I78" s="28">
        <f t="shared" si="4"/>
        <v>15000</v>
      </c>
      <c r="J78" s="28">
        <f t="shared" si="5"/>
        <v>7000</v>
      </c>
      <c r="K78" s="26">
        <v>12748.2</v>
      </c>
      <c r="M78" s="37">
        <f t="shared" si="7"/>
        <v>0.84988000000000008</v>
      </c>
      <c r="N78" s="37">
        <f t="shared" si="6"/>
        <v>0.84988000000000008</v>
      </c>
    </row>
    <row r="79" spans="1:14" ht="12" x14ac:dyDescent="0.2">
      <c r="A79" s="31" t="s">
        <v>67</v>
      </c>
      <c r="C79" s="36" t="s">
        <v>55</v>
      </c>
      <c r="D79" s="27">
        <v>104</v>
      </c>
      <c r="E79" s="26">
        <v>2400</v>
      </c>
      <c r="F79">
        <v>0</v>
      </c>
      <c r="G79" s="56"/>
      <c r="H79" s="39">
        <v>0</v>
      </c>
      <c r="I79" s="28">
        <f t="shared" si="4"/>
        <v>2400</v>
      </c>
      <c r="J79" s="28">
        <f t="shared" si="5"/>
        <v>0</v>
      </c>
      <c r="K79">
        <v>200</v>
      </c>
      <c r="M79" s="37">
        <f t="shared" si="7"/>
        <v>8.3333333333333329E-2</v>
      </c>
      <c r="N79" s="37">
        <f t="shared" si="6"/>
        <v>8.3333333333333329E-2</v>
      </c>
    </row>
    <row r="80" spans="1:14" ht="12" x14ac:dyDescent="0.2">
      <c r="A80" s="31" t="s">
        <v>67</v>
      </c>
      <c r="C80" s="36" t="s">
        <v>58</v>
      </c>
      <c r="D80" s="27">
        <v>104</v>
      </c>
      <c r="E80" s="26">
        <v>3000</v>
      </c>
      <c r="F80" s="26">
        <v>2000</v>
      </c>
      <c r="G80" s="56"/>
      <c r="H80" s="39">
        <v>0</v>
      </c>
      <c r="I80" s="28">
        <f t="shared" si="4"/>
        <v>3000</v>
      </c>
      <c r="J80" s="28">
        <f t="shared" si="5"/>
        <v>2000</v>
      </c>
      <c r="K80" s="26">
        <v>3201.01</v>
      </c>
      <c r="M80" s="37">
        <f t="shared" si="7"/>
        <v>1.0670033333333333</v>
      </c>
      <c r="N80" s="37">
        <f t="shared" si="6"/>
        <v>1.0670033333333333</v>
      </c>
    </row>
    <row r="81" spans="1:14" ht="12" x14ac:dyDescent="0.2">
      <c r="A81" s="31" t="s">
        <v>67</v>
      </c>
      <c r="C81" s="36" t="s">
        <v>59</v>
      </c>
      <c r="D81" s="27">
        <v>104</v>
      </c>
      <c r="E81" s="26">
        <v>3000</v>
      </c>
      <c r="F81" s="26">
        <v>6000</v>
      </c>
      <c r="G81" s="56"/>
      <c r="H81" s="39">
        <v>780</v>
      </c>
      <c r="I81" s="28">
        <f t="shared" si="4"/>
        <v>3000</v>
      </c>
      <c r="J81" s="28">
        <f t="shared" si="5"/>
        <v>6000</v>
      </c>
      <c r="K81" s="26">
        <v>9692.7999999999993</v>
      </c>
      <c r="M81" s="37">
        <f t="shared" si="7"/>
        <v>3.2309333333333332</v>
      </c>
      <c r="N81" s="37">
        <f t="shared" si="6"/>
        <v>3.2309333333333332</v>
      </c>
    </row>
    <row r="82" spans="1:14" ht="12" x14ac:dyDescent="0.2">
      <c r="A82" s="31" t="s">
        <v>67</v>
      </c>
      <c r="C82" s="36" t="s">
        <v>94</v>
      </c>
      <c r="D82" s="27">
        <v>104</v>
      </c>
      <c r="E82" s="26">
        <v>130000</v>
      </c>
      <c r="F82" s="26">
        <v>-130000</v>
      </c>
      <c r="G82" s="56"/>
      <c r="H82" s="39">
        <v>22760.11</v>
      </c>
      <c r="I82" s="28">
        <f t="shared" si="4"/>
        <v>130000</v>
      </c>
      <c r="J82" s="28">
        <f t="shared" si="5"/>
        <v>-130000</v>
      </c>
      <c r="K82" s="26">
        <v>38760.11</v>
      </c>
      <c r="M82" s="37">
        <f t="shared" si="7"/>
        <v>0.29815469230769232</v>
      </c>
      <c r="N82" s="37">
        <f t="shared" si="6"/>
        <v>0.29815469230769232</v>
      </c>
    </row>
    <row r="83" spans="1:14" ht="12" x14ac:dyDescent="0.2">
      <c r="A83" s="31"/>
      <c r="C83" t="s">
        <v>61</v>
      </c>
      <c r="D83" s="27">
        <v>104</v>
      </c>
      <c r="E83">
        <v>0</v>
      </c>
      <c r="F83" s="26">
        <v>55000</v>
      </c>
      <c r="G83" s="56"/>
      <c r="H83" s="39"/>
      <c r="I83" s="28">
        <f t="shared" si="4"/>
        <v>0</v>
      </c>
      <c r="J83" s="28">
        <f t="shared" si="5"/>
        <v>55000</v>
      </c>
      <c r="K83" s="26">
        <v>47100</v>
      </c>
      <c r="M83" s="37" t="e">
        <f>+N83</f>
        <v>#DIV/0!</v>
      </c>
      <c r="N83" s="37" t="e">
        <f>K83/E83</f>
        <v>#DIV/0!</v>
      </c>
    </row>
    <row r="84" spans="1:14" ht="12" x14ac:dyDescent="0.2">
      <c r="A84" s="31"/>
      <c r="C84" t="s">
        <v>315</v>
      </c>
      <c r="D84" s="27">
        <v>104</v>
      </c>
      <c r="E84" s="26">
        <v>0</v>
      </c>
      <c r="F84" s="26">
        <v>22760.11</v>
      </c>
      <c r="G84" s="56"/>
      <c r="H84" s="39"/>
      <c r="I84" s="28">
        <f t="shared" si="4"/>
        <v>0</v>
      </c>
      <c r="J84" s="28">
        <f t="shared" si="5"/>
        <v>22760.11</v>
      </c>
      <c r="K84" s="26">
        <v>0</v>
      </c>
      <c r="M84" s="37" t="e">
        <f t="shared" ref="M84:M85" si="8">+N84</f>
        <v>#DIV/0!</v>
      </c>
      <c r="N84" s="37" t="e">
        <f t="shared" si="6"/>
        <v>#DIV/0!</v>
      </c>
    </row>
    <row r="85" spans="1:14" ht="12" x14ac:dyDescent="0.2">
      <c r="A85" s="31"/>
      <c r="C85" t="s">
        <v>316</v>
      </c>
      <c r="D85" s="27">
        <v>104</v>
      </c>
      <c r="E85" s="26">
        <v>0</v>
      </c>
      <c r="F85" s="26">
        <v>48986.8</v>
      </c>
      <c r="G85" s="56"/>
      <c r="H85" s="39"/>
      <c r="I85" s="28">
        <f t="shared" si="4"/>
        <v>0</v>
      </c>
      <c r="J85" s="28">
        <f t="shared" si="5"/>
        <v>48986.8</v>
      </c>
      <c r="K85" s="26">
        <v>48986.8</v>
      </c>
      <c r="M85" s="37" t="e">
        <f t="shared" si="8"/>
        <v>#DIV/0!</v>
      </c>
      <c r="N85" s="37" t="e">
        <f t="shared" si="6"/>
        <v>#DIV/0!</v>
      </c>
    </row>
    <row r="86" spans="1:14" ht="45" x14ac:dyDescent="0.2">
      <c r="A86" s="31" t="s">
        <v>95</v>
      </c>
      <c r="B86" s="32" t="s">
        <v>96</v>
      </c>
      <c r="C86" s="41" t="s">
        <v>42</v>
      </c>
      <c r="D86" s="27">
        <v>105</v>
      </c>
      <c r="E86" s="26">
        <v>194506.58</v>
      </c>
      <c r="F86">
        <v>48.27</v>
      </c>
      <c r="G86" s="56"/>
      <c r="H86" s="39">
        <v>48600</v>
      </c>
      <c r="I86" s="28">
        <f t="shared" si="4"/>
        <v>194506.58</v>
      </c>
      <c r="J86" s="28">
        <f t="shared" si="5"/>
        <v>48.27</v>
      </c>
      <c r="K86" s="26">
        <v>153900</v>
      </c>
      <c r="M86" s="37">
        <f>+N86</f>
        <v>0.79123287243033125</v>
      </c>
      <c r="N86" s="37">
        <f t="shared" si="6"/>
        <v>0.79123287243033125</v>
      </c>
    </row>
    <row r="87" spans="1:14" ht="12" x14ac:dyDescent="0.2">
      <c r="A87" s="31" t="s">
        <v>95</v>
      </c>
      <c r="C87" s="4" t="s">
        <v>43</v>
      </c>
      <c r="D87" s="27">
        <v>105</v>
      </c>
      <c r="E87" s="26">
        <v>6394.74</v>
      </c>
      <c r="F87">
        <v>-0.06</v>
      </c>
      <c r="G87" s="56"/>
      <c r="H87" s="39">
        <v>0</v>
      </c>
      <c r="I87" s="28">
        <f t="shared" si="4"/>
        <v>6394.74</v>
      </c>
      <c r="J87" s="28">
        <f t="shared" si="5"/>
        <v>-0.06</v>
      </c>
      <c r="K87">
        <v>0</v>
      </c>
      <c r="M87" s="37">
        <f t="shared" ref="M87:M108" si="9">+N87</f>
        <v>0</v>
      </c>
      <c r="N87" s="37">
        <f t="shared" si="6"/>
        <v>0</v>
      </c>
    </row>
    <row r="88" spans="1:14" ht="12" x14ac:dyDescent="0.2">
      <c r="A88" s="31" t="s">
        <v>95</v>
      </c>
      <c r="C88" s="4" t="s">
        <v>44</v>
      </c>
      <c r="D88" s="27">
        <v>105</v>
      </c>
      <c r="E88" s="26">
        <v>4796.05</v>
      </c>
      <c r="F88">
        <v>-0.04</v>
      </c>
      <c r="G88" s="56"/>
      <c r="H88" s="39">
        <v>0</v>
      </c>
      <c r="I88" s="28">
        <f t="shared" si="4"/>
        <v>4796.05</v>
      </c>
      <c r="J88" s="28">
        <f t="shared" si="5"/>
        <v>-0.04</v>
      </c>
      <c r="K88" s="26">
        <v>2398.0300000000002</v>
      </c>
      <c r="M88" s="37">
        <f t="shared" si="9"/>
        <v>0.50000104252457755</v>
      </c>
      <c r="N88" s="37">
        <f t="shared" si="6"/>
        <v>0.50000104252457755</v>
      </c>
    </row>
    <row r="89" spans="1:14" ht="12" x14ac:dyDescent="0.2">
      <c r="A89" s="31" t="s">
        <v>95</v>
      </c>
      <c r="C89" s="4" t="s">
        <v>45</v>
      </c>
      <c r="D89" s="27">
        <v>105</v>
      </c>
      <c r="E89" s="26">
        <v>23980.26</v>
      </c>
      <c r="F89">
        <v>-0.21</v>
      </c>
      <c r="G89" s="56"/>
      <c r="H89" s="39">
        <v>0</v>
      </c>
      <c r="I89" s="28">
        <f t="shared" si="4"/>
        <v>23980.26</v>
      </c>
      <c r="J89" s="28">
        <f t="shared" si="5"/>
        <v>-0.21</v>
      </c>
      <c r="K89">
        <v>0</v>
      </c>
      <c r="M89" s="37">
        <f t="shared" si="9"/>
        <v>0</v>
      </c>
      <c r="N89" s="37">
        <f t="shared" si="6"/>
        <v>0</v>
      </c>
    </row>
    <row r="90" spans="1:14" ht="12" x14ac:dyDescent="0.2">
      <c r="A90" s="31" t="s">
        <v>95</v>
      </c>
      <c r="C90" s="4" t="s">
        <v>47</v>
      </c>
      <c r="D90" s="27">
        <v>105</v>
      </c>
      <c r="E90" s="26">
        <v>15986.84</v>
      </c>
      <c r="F90">
        <v>-0.14000000000000001</v>
      </c>
      <c r="G90" s="56"/>
      <c r="H90" s="39">
        <v>0</v>
      </c>
      <c r="I90" s="28">
        <f t="shared" si="4"/>
        <v>15986.84</v>
      </c>
      <c r="J90" s="28">
        <f t="shared" si="5"/>
        <v>-0.14000000000000001</v>
      </c>
      <c r="K90">
        <v>0</v>
      </c>
      <c r="M90" s="37">
        <f t="shared" si="9"/>
        <v>0</v>
      </c>
      <c r="N90" s="37">
        <f t="shared" si="6"/>
        <v>0</v>
      </c>
    </row>
    <row r="91" spans="1:14" ht="12" x14ac:dyDescent="0.2">
      <c r="A91" s="31" t="s">
        <v>95</v>
      </c>
      <c r="C91" s="4" t="s">
        <v>48</v>
      </c>
      <c r="D91" s="27">
        <v>105</v>
      </c>
      <c r="E91" s="26">
        <v>19400</v>
      </c>
      <c r="F91" s="26">
        <v>3710</v>
      </c>
      <c r="G91" s="56"/>
      <c r="H91" s="39">
        <v>3600</v>
      </c>
      <c r="I91" s="28">
        <f t="shared" si="4"/>
        <v>19400</v>
      </c>
      <c r="J91" s="28">
        <f t="shared" si="5"/>
        <v>3710</v>
      </c>
      <c r="K91" s="26">
        <v>15710</v>
      </c>
      <c r="M91" s="37">
        <f t="shared" si="9"/>
        <v>0.8097938144329897</v>
      </c>
      <c r="N91" s="37">
        <f t="shared" si="6"/>
        <v>0.8097938144329897</v>
      </c>
    </row>
    <row r="92" spans="1:14" ht="12" x14ac:dyDescent="0.2">
      <c r="A92" s="31" t="s">
        <v>95</v>
      </c>
      <c r="C92" s="4" t="s">
        <v>49</v>
      </c>
      <c r="D92" s="27">
        <v>105</v>
      </c>
      <c r="E92" s="26">
        <v>10000</v>
      </c>
      <c r="F92" s="26">
        <v>5000</v>
      </c>
      <c r="G92" s="56"/>
      <c r="H92" s="39">
        <v>11944.6</v>
      </c>
      <c r="I92" s="28">
        <f t="shared" si="4"/>
        <v>10000</v>
      </c>
      <c r="J92" s="28">
        <f t="shared" si="5"/>
        <v>5000</v>
      </c>
      <c r="K92" s="26">
        <v>9556.6</v>
      </c>
      <c r="M92" s="37">
        <f t="shared" si="9"/>
        <v>0.95566000000000006</v>
      </c>
      <c r="N92" s="37">
        <f t="shared" si="6"/>
        <v>0.95566000000000006</v>
      </c>
    </row>
    <row r="93" spans="1:14" ht="12" x14ac:dyDescent="0.2">
      <c r="A93" s="31" t="s">
        <v>95</v>
      </c>
      <c r="C93" s="4" t="s">
        <v>50</v>
      </c>
      <c r="D93" s="27">
        <v>105</v>
      </c>
      <c r="E93" s="26">
        <v>2000</v>
      </c>
      <c r="F93" s="26">
        <v>2000</v>
      </c>
      <c r="G93" s="56"/>
      <c r="H93" s="39">
        <v>1060</v>
      </c>
      <c r="I93" s="28">
        <f t="shared" si="4"/>
        <v>2000</v>
      </c>
      <c r="J93" s="28">
        <f t="shared" si="5"/>
        <v>2000</v>
      </c>
      <c r="K93" s="26">
        <v>4018</v>
      </c>
      <c r="M93" s="37">
        <f t="shared" si="9"/>
        <v>2.0089999999999999</v>
      </c>
      <c r="N93" s="37">
        <f t="shared" si="6"/>
        <v>2.0089999999999999</v>
      </c>
    </row>
    <row r="94" spans="1:14" ht="12" x14ac:dyDescent="0.2">
      <c r="A94" s="31" t="s">
        <v>95</v>
      </c>
      <c r="C94" s="4" t="s">
        <v>51</v>
      </c>
      <c r="D94" s="27">
        <v>105</v>
      </c>
      <c r="E94" s="26">
        <v>1800</v>
      </c>
      <c r="F94" s="26">
        <v>10000</v>
      </c>
      <c r="G94" s="56"/>
      <c r="H94" s="39">
        <v>3027.16</v>
      </c>
      <c r="I94" s="28">
        <f t="shared" si="4"/>
        <v>1800</v>
      </c>
      <c r="J94" s="28">
        <f t="shared" si="5"/>
        <v>10000</v>
      </c>
      <c r="K94" s="26">
        <v>6482.66</v>
      </c>
      <c r="M94" s="37">
        <f t="shared" si="9"/>
        <v>3.6014777777777778</v>
      </c>
      <c r="N94" s="37">
        <f t="shared" si="6"/>
        <v>3.6014777777777778</v>
      </c>
    </row>
    <row r="95" spans="1:14" ht="12" x14ac:dyDescent="0.2">
      <c r="A95" s="31" t="s">
        <v>95</v>
      </c>
      <c r="C95" s="4" t="s">
        <v>53</v>
      </c>
      <c r="D95" s="27">
        <v>105</v>
      </c>
      <c r="E95" s="26">
        <v>5000</v>
      </c>
      <c r="F95" s="26">
        <v>-2000</v>
      </c>
      <c r="G95" s="56"/>
      <c r="H95" s="39">
        <v>0</v>
      </c>
      <c r="I95" s="28">
        <f t="shared" si="4"/>
        <v>5000</v>
      </c>
      <c r="J95" s="28">
        <f t="shared" si="5"/>
        <v>-2000</v>
      </c>
      <c r="K95">
        <v>896.1</v>
      </c>
      <c r="M95" s="37">
        <f t="shared" si="9"/>
        <v>0.17922000000000002</v>
      </c>
      <c r="N95" s="37">
        <f t="shared" si="6"/>
        <v>0.17922000000000002</v>
      </c>
    </row>
    <row r="96" spans="1:14" ht="12" x14ac:dyDescent="0.2">
      <c r="A96" s="31" t="s">
        <v>95</v>
      </c>
      <c r="C96" s="4" t="s">
        <v>55</v>
      </c>
      <c r="D96" s="27">
        <v>105</v>
      </c>
      <c r="E96" s="26">
        <v>2400</v>
      </c>
      <c r="F96">
        <v>0</v>
      </c>
      <c r="G96" s="56"/>
      <c r="H96" s="39">
        <v>0</v>
      </c>
      <c r="I96" s="28">
        <f t="shared" si="4"/>
        <v>2400</v>
      </c>
      <c r="J96" s="28">
        <f t="shared" si="5"/>
        <v>0</v>
      </c>
      <c r="K96">
        <v>0</v>
      </c>
      <c r="M96" s="37">
        <f t="shared" si="9"/>
        <v>0</v>
      </c>
      <c r="N96" s="37">
        <f t="shared" si="6"/>
        <v>0</v>
      </c>
    </row>
    <row r="97" spans="1:14" ht="12" x14ac:dyDescent="0.2">
      <c r="A97" s="31" t="s">
        <v>95</v>
      </c>
      <c r="C97" s="4" t="s">
        <v>59</v>
      </c>
      <c r="D97" s="27">
        <v>105</v>
      </c>
      <c r="E97" s="26">
        <v>2000</v>
      </c>
      <c r="F97">
        <v>0</v>
      </c>
      <c r="G97" s="56"/>
      <c r="H97" s="39">
        <v>380</v>
      </c>
      <c r="I97" s="28">
        <f t="shared" si="4"/>
        <v>2000</v>
      </c>
      <c r="J97" s="28">
        <f t="shared" si="5"/>
        <v>0</v>
      </c>
      <c r="K97">
        <v>900</v>
      </c>
      <c r="M97" s="37">
        <f t="shared" si="9"/>
        <v>0.45</v>
      </c>
      <c r="N97" s="37">
        <f t="shared" si="6"/>
        <v>0.45</v>
      </c>
    </row>
    <row r="98" spans="1:14" s="36" customFormat="1" ht="24.75" customHeight="1" x14ac:dyDescent="0.2">
      <c r="A98" s="43" t="s">
        <v>98</v>
      </c>
      <c r="B98" s="45" t="s">
        <v>97</v>
      </c>
      <c r="C98" s="33" t="s">
        <v>42</v>
      </c>
      <c r="D98" s="34">
        <v>106</v>
      </c>
      <c r="E98" s="26">
        <v>164490.9</v>
      </c>
      <c r="F98" s="26">
        <v>27615.9</v>
      </c>
      <c r="G98" s="54"/>
      <c r="H98" s="38">
        <v>41100.18</v>
      </c>
      <c r="I98" s="28">
        <f t="shared" si="4"/>
        <v>164490.9</v>
      </c>
      <c r="J98" s="28">
        <f t="shared" si="5"/>
        <v>27615.9</v>
      </c>
      <c r="K98" s="26">
        <v>145100.96</v>
      </c>
      <c r="M98" s="37">
        <f t="shared" si="9"/>
        <v>0.88212150337799844</v>
      </c>
      <c r="N98" s="37">
        <f t="shared" si="6"/>
        <v>0.88212150337799844</v>
      </c>
    </row>
    <row r="99" spans="1:14" ht="12" x14ac:dyDescent="0.2">
      <c r="A99" s="31" t="s">
        <v>98</v>
      </c>
      <c r="C99" t="s">
        <v>88</v>
      </c>
      <c r="D99" s="27">
        <v>106</v>
      </c>
      <c r="E99" s="26">
        <v>5407.92</v>
      </c>
      <c r="F99">
        <v>907.92</v>
      </c>
      <c r="G99" s="52"/>
      <c r="H99">
        <v>0</v>
      </c>
      <c r="I99" s="28">
        <f t="shared" si="4"/>
        <v>5407.92</v>
      </c>
      <c r="J99" s="28">
        <f t="shared" si="5"/>
        <v>907.92</v>
      </c>
      <c r="K99">
        <v>0</v>
      </c>
      <c r="M99" s="37">
        <f t="shared" si="9"/>
        <v>0</v>
      </c>
      <c r="N99" s="37">
        <f t="shared" si="6"/>
        <v>0</v>
      </c>
    </row>
    <row r="100" spans="1:14" ht="12" x14ac:dyDescent="0.2">
      <c r="A100" s="31" t="s">
        <v>98</v>
      </c>
      <c r="C100" t="s">
        <v>44</v>
      </c>
      <c r="D100" s="27">
        <v>106</v>
      </c>
      <c r="E100" s="26">
        <v>4055.94</v>
      </c>
      <c r="F100">
        <v>680.94</v>
      </c>
      <c r="G100" s="52"/>
      <c r="H100">
        <v>0</v>
      </c>
      <c r="I100" s="28">
        <f t="shared" si="4"/>
        <v>4055.94</v>
      </c>
      <c r="J100" s="28">
        <f t="shared" si="5"/>
        <v>680.94</v>
      </c>
      <c r="K100" s="26">
        <v>2368.44</v>
      </c>
      <c r="M100" s="37">
        <f t="shared" si="9"/>
        <v>0.58394354946079086</v>
      </c>
      <c r="N100" s="37">
        <f t="shared" si="6"/>
        <v>0.58394354946079086</v>
      </c>
    </row>
    <row r="101" spans="1:14" ht="12" x14ac:dyDescent="0.2">
      <c r="A101" s="31" t="s">
        <v>98</v>
      </c>
      <c r="C101" t="s">
        <v>45</v>
      </c>
      <c r="D101" s="27">
        <v>106</v>
      </c>
      <c r="E101" s="26">
        <v>20279.7</v>
      </c>
      <c r="F101" s="26">
        <v>3404.7</v>
      </c>
      <c r="G101" s="52"/>
      <c r="H101">
        <v>0</v>
      </c>
      <c r="I101" s="28">
        <f t="shared" si="4"/>
        <v>20279.7</v>
      </c>
      <c r="J101" s="28">
        <f t="shared" si="5"/>
        <v>3404.7</v>
      </c>
      <c r="K101">
        <v>0</v>
      </c>
      <c r="M101" s="37">
        <f t="shared" si="9"/>
        <v>0</v>
      </c>
      <c r="N101" s="37">
        <f t="shared" si="6"/>
        <v>0</v>
      </c>
    </row>
    <row r="102" spans="1:14" ht="12" x14ac:dyDescent="0.2">
      <c r="A102" s="31" t="s">
        <v>98</v>
      </c>
      <c r="C102" t="s">
        <v>47</v>
      </c>
      <c r="D102" s="27">
        <v>106</v>
      </c>
      <c r="E102" s="26">
        <v>13519.8</v>
      </c>
      <c r="F102" s="26">
        <v>2269.8000000000002</v>
      </c>
      <c r="G102" s="52"/>
      <c r="H102">
        <v>0</v>
      </c>
      <c r="I102" s="28">
        <f t="shared" si="4"/>
        <v>13519.8</v>
      </c>
      <c r="J102" s="28">
        <f t="shared" si="5"/>
        <v>2269.8000000000002</v>
      </c>
      <c r="K102">
        <v>0</v>
      </c>
      <c r="M102" s="37">
        <f t="shared" si="9"/>
        <v>0</v>
      </c>
      <c r="N102" s="37">
        <f t="shared" si="6"/>
        <v>0</v>
      </c>
    </row>
    <row r="103" spans="1:14" ht="12" x14ac:dyDescent="0.2">
      <c r="A103" s="31" t="s">
        <v>98</v>
      </c>
      <c r="C103" t="s">
        <v>48</v>
      </c>
      <c r="D103" s="27">
        <v>106</v>
      </c>
      <c r="E103" s="26">
        <v>19400</v>
      </c>
      <c r="F103" s="26">
        <v>4200</v>
      </c>
      <c r="G103" s="52"/>
      <c r="H103" s="26">
        <v>3600</v>
      </c>
      <c r="I103" s="28">
        <f t="shared" si="4"/>
        <v>19400</v>
      </c>
      <c r="J103" s="28">
        <f t="shared" si="5"/>
        <v>4200</v>
      </c>
      <c r="K103" s="26">
        <v>15750</v>
      </c>
      <c r="M103" s="37">
        <f t="shared" si="9"/>
        <v>0.81185567010309279</v>
      </c>
      <c r="N103" s="37">
        <f t="shared" si="6"/>
        <v>0.81185567010309279</v>
      </c>
    </row>
    <row r="104" spans="1:14" ht="12" x14ac:dyDescent="0.2">
      <c r="A104" s="31" t="s">
        <v>98</v>
      </c>
      <c r="C104" t="s">
        <v>49</v>
      </c>
      <c r="D104" s="27">
        <v>106</v>
      </c>
      <c r="E104" s="26">
        <v>10000</v>
      </c>
      <c r="F104">
        <v>0</v>
      </c>
      <c r="G104" s="52"/>
      <c r="H104" s="26">
        <v>1972</v>
      </c>
      <c r="I104" s="28">
        <f t="shared" si="4"/>
        <v>10000</v>
      </c>
      <c r="J104" s="28">
        <f t="shared" si="5"/>
        <v>0</v>
      </c>
      <c r="K104" s="26">
        <v>4162</v>
      </c>
      <c r="M104" s="37">
        <f t="shared" si="9"/>
        <v>0.41620000000000001</v>
      </c>
      <c r="N104" s="37">
        <f t="shared" si="6"/>
        <v>0.41620000000000001</v>
      </c>
    </row>
    <row r="105" spans="1:14" ht="12" x14ac:dyDescent="0.2">
      <c r="A105" s="31" t="s">
        <v>98</v>
      </c>
      <c r="C105" t="s">
        <v>51</v>
      </c>
      <c r="D105" s="27">
        <v>106</v>
      </c>
      <c r="E105" s="26">
        <v>1200</v>
      </c>
      <c r="F105" s="26">
        <v>6000</v>
      </c>
      <c r="G105" s="52"/>
      <c r="H105">
        <v>0</v>
      </c>
      <c r="I105" s="28">
        <f t="shared" si="4"/>
        <v>1200</v>
      </c>
      <c r="J105" s="28">
        <f t="shared" si="5"/>
        <v>6000</v>
      </c>
      <c r="K105" s="26">
        <v>4692.8</v>
      </c>
      <c r="M105" s="37">
        <f t="shared" si="9"/>
        <v>3.9106666666666667</v>
      </c>
      <c r="N105" s="37">
        <f t="shared" si="6"/>
        <v>3.9106666666666667</v>
      </c>
    </row>
    <row r="106" spans="1:14" ht="12" x14ac:dyDescent="0.2">
      <c r="A106" s="31" t="s">
        <v>98</v>
      </c>
      <c r="C106" t="s">
        <v>53</v>
      </c>
      <c r="D106" s="27">
        <v>106</v>
      </c>
      <c r="E106" s="26">
        <v>2000</v>
      </c>
      <c r="F106">
        <v>0</v>
      </c>
      <c r="G106" s="52"/>
      <c r="H106">
        <v>0</v>
      </c>
      <c r="I106" s="28">
        <f t="shared" si="4"/>
        <v>2000</v>
      </c>
      <c r="J106" s="28">
        <f t="shared" si="5"/>
        <v>0</v>
      </c>
      <c r="K106">
        <v>649</v>
      </c>
      <c r="M106" s="37">
        <f t="shared" si="9"/>
        <v>0.32450000000000001</v>
      </c>
      <c r="N106" s="37">
        <f t="shared" si="6"/>
        <v>0.32450000000000001</v>
      </c>
    </row>
    <row r="107" spans="1:14" ht="12" x14ac:dyDescent="0.2">
      <c r="A107" s="31" t="s">
        <v>98</v>
      </c>
      <c r="C107" t="s">
        <v>55</v>
      </c>
      <c r="D107" s="27">
        <v>106</v>
      </c>
      <c r="E107" s="26">
        <v>2400</v>
      </c>
      <c r="F107">
        <v>0</v>
      </c>
      <c r="G107" s="52"/>
      <c r="H107">
        <v>400</v>
      </c>
      <c r="I107" s="28">
        <f t="shared" si="4"/>
        <v>2400</v>
      </c>
      <c r="J107" s="28">
        <f t="shared" si="5"/>
        <v>0</v>
      </c>
      <c r="K107" s="26">
        <v>1200</v>
      </c>
      <c r="M107" s="37">
        <f t="shared" si="9"/>
        <v>0.5</v>
      </c>
      <c r="N107" s="37">
        <f t="shared" si="6"/>
        <v>0.5</v>
      </c>
    </row>
    <row r="108" spans="1:14" ht="12" x14ac:dyDescent="0.2">
      <c r="A108" s="31" t="s">
        <v>98</v>
      </c>
      <c r="C108" t="s">
        <v>59</v>
      </c>
      <c r="D108" s="27">
        <v>106</v>
      </c>
      <c r="E108" s="26">
        <v>3000</v>
      </c>
      <c r="F108" s="26">
        <v>3000</v>
      </c>
      <c r="G108" s="52"/>
      <c r="H108">
        <v>260</v>
      </c>
      <c r="I108" s="28">
        <f t="shared" si="4"/>
        <v>3000</v>
      </c>
      <c r="J108" s="28">
        <f t="shared" si="5"/>
        <v>3000</v>
      </c>
      <c r="K108" s="26">
        <v>1792</v>
      </c>
      <c r="M108" s="37">
        <f t="shared" si="9"/>
        <v>0.59733333333333338</v>
      </c>
      <c r="N108" s="37">
        <f t="shared" si="6"/>
        <v>0.59733333333333338</v>
      </c>
    </row>
    <row r="109" spans="1:14" ht="12" x14ac:dyDescent="0.2">
      <c r="A109" s="31"/>
      <c r="C109" t="s">
        <v>142</v>
      </c>
      <c r="D109" s="27">
        <v>106</v>
      </c>
      <c r="E109" s="26">
        <v>0</v>
      </c>
      <c r="F109" s="26">
        <v>3000</v>
      </c>
      <c r="G109" s="52"/>
      <c r="H109"/>
      <c r="I109" s="28">
        <f t="shared" si="4"/>
        <v>0</v>
      </c>
      <c r="J109" s="28">
        <f t="shared" si="5"/>
        <v>3000</v>
      </c>
      <c r="K109" s="26">
        <v>1400.01</v>
      </c>
      <c r="M109" s="37" t="e">
        <f>+N109</f>
        <v>#DIV/0!</v>
      </c>
      <c r="N109" s="37" t="e">
        <f>K109/E109</f>
        <v>#DIV/0!</v>
      </c>
    </row>
    <row r="110" spans="1:14" ht="33.75" x14ac:dyDescent="0.2">
      <c r="A110" s="31" t="s">
        <v>107</v>
      </c>
      <c r="B110" s="45" t="s">
        <v>99</v>
      </c>
      <c r="C110" t="s">
        <v>42</v>
      </c>
      <c r="D110" s="27">
        <v>107</v>
      </c>
      <c r="E110" s="26">
        <v>164490.9</v>
      </c>
      <c r="F110">
        <v>0</v>
      </c>
      <c r="G110" s="52"/>
      <c r="H110" s="26">
        <v>41100.18</v>
      </c>
      <c r="I110" s="28">
        <f t="shared" si="4"/>
        <v>164490.9</v>
      </c>
      <c r="J110" s="28">
        <f t="shared" si="5"/>
        <v>0</v>
      </c>
      <c r="K110" s="26">
        <v>130150.57</v>
      </c>
      <c r="M110" s="37">
        <f>+N110</f>
        <v>0.79123264569650975</v>
      </c>
      <c r="N110" s="37">
        <f>K110/E110</f>
        <v>0.79123264569650975</v>
      </c>
    </row>
    <row r="111" spans="1:14" ht="12" x14ac:dyDescent="0.2">
      <c r="A111" s="31" t="s">
        <v>107</v>
      </c>
      <c r="C111" t="s">
        <v>88</v>
      </c>
      <c r="D111" s="27">
        <v>107</v>
      </c>
      <c r="E111" s="26">
        <v>5407.92</v>
      </c>
      <c r="F111">
        <v>0</v>
      </c>
      <c r="G111" s="52"/>
      <c r="H111">
        <v>0</v>
      </c>
      <c r="I111" s="28">
        <f t="shared" si="4"/>
        <v>5407.92</v>
      </c>
      <c r="J111" s="28">
        <f t="shared" si="5"/>
        <v>0</v>
      </c>
      <c r="K111">
        <v>0</v>
      </c>
      <c r="M111" s="37">
        <f t="shared" ref="M111:M129" si="10">+N111</f>
        <v>0</v>
      </c>
      <c r="N111" s="37">
        <f t="shared" ref="N111:N129" si="11">K111/E111</f>
        <v>0</v>
      </c>
    </row>
    <row r="112" spans="1:14" ht="12" x14ac:dyDescent="0.2">
      <c r="A112" s="31" t="s">
        <v>107</v>
      </c>
      <c r="C112" t="s">
        <v>44</v>
      </c>
      <c r="D112" s="27">
        <v>107</v>
      </c>
      <c r="E112" s="26">
        <v>4055.94</v>
      </c>
      <c r="F112">
        <v>0</v>
      </c>
      <c r="G112" s="52"/>
      <c r="H112">
        <v>0</v>
      </c>
      <c r="I112" s="28">
        <f t="shared" si="4"/>
        <v>4055.94</v>
      </c>
      <c r="J112" s="28">
        <f t="shared" si="5"/>
        <v>0</v>
      </c>
      <c r="K112" s="26">
        <v>2027.97</v>
      </c>
      <c r="M112" s="37">
        <f t="shared" si="10"/>
        <v>0.5</v>
      </c>
      <c r="N112" s="37">
        <f t="shared" si="11"/>
        <v>0.5</v>
      </c>
    </row>
    <row r="113" spans="1:14" ht="12" x14ac:dyDescent="0.2">
      <c r="A113" s="31" t="s">
        <v>107</v>
      </c>
      <c r="C113" t="s">
        <v>45</v>
      </c>
      <c r="D113" s="27">
        <v>107</v>
      </c>
      <c r="E113" s="26">
        <v>20279.7</v>
      </c>
      <c r="F113">
        <v>0</v>
      </c>
      <c r="G113" s="52"/>
      <c r="H113">
        <v>0</v>
      </c>
      <c r="I113" s="28">
        <f t="shared" si="4"/>
        <v>20279.7</v>
      </c>
      <c r="J113" s="28">
        <f t="shared" si="5"/>
        <v>0</v>
      </c>
      <c r="K113">
        <v>0</v>
      </c>
      <c r="M113" s="37">
        <f t="shared" si="10"/>
        <v>0</v>
      </c>
      <c r="N113" s="37">
        <f t="shared" si="11"/>
        <v>0</v>
      </c>
    </row>
    <row r="114" spans="1:14" ht="12" x14ac:dyDescent="0.2">
      <c r="A114" s="31" t="s">
        <v>107</v>
      </c>
      <c r="C114" t="s">
        <v>47</v>
      </c>
      <c r="D114" s="27">
        <v>107</v>
      </c>
      <c r="E114" s="26">
        <v>13519.8</v>
      </c>
      <c r="F114">
        <v>0</v>
      </c>
      <c r="G114" s="52"/>
      <c r="H114">
        <v>0</v>
      </c>
      <c r="I114" s="28">
        <f t="shared" si="4"/>
        <v>13519.8</v>
      </c>
      <c r="J114" s="28">
        <f t="shared" si="5"/>
        <v>0</v>
      </c>
      <c r="K114">
        <v>0</v>
      </c>
      <c r="M114" s="37">
        <f t="shared" si="10"/>
        <v>0</v>
      </c>
      <c r="N114" s="37">
        <f t="shared" si="11"/>
        <v>0</v>
      </c>
    </row>
    <row r="115" spans="1:14" ht="12" x14ac:dyDescent="0.2">
      <c r="A115" s="31" t="s">
        <v>107</v>
      </c>
      <c r="C115" t="s">
        <v>48</v>
      </c>
      <c r="D115" s="27">
        <v>107</v>
      </c>
      <c r="E115" s="26">
        <v>19400</v>
      </c>
      <c r="F115" s="26">
        <v>0</v>
      </c>
      <c r="G115" s="52"/>
      <c r="H115" s="26">
        <v>3600</v>
      </c>
      <c r="I115" s="28">
        <f t="shared" si="4"/>
        <v>19400</v>
      </c>
      <c r="J115" s="28">
        <f t="shared" si="5"/>
        <v>0</v>
      </c>
      <c r="K115" s="26">
        <v>12000</v>
      </c>
      <c r="M115" s="37">
        <f t="shared" si="10"/>
        <v>0.61855670103092786</v>
      </c>
      <c r="N115" s="37">
        <f t="shared" si="11"/>
        <v>0.61855670103092786</v>
      </c>
    </row>
    <row r="116" spans="1:14" ht="12" x14ac:dyDescent="0.2">
      <c r="A116" s="31" t="s">
        <v>107</v>
      </c>
      <c r="C116" t="s">
        <v>49</v>
      </c>
      <c r="D116" s="27">
        <v>107</v>
      </c>
      <c r="E116" s="26">
        <v>10000</v>
      </c>
      <c r="F116" s="26">
        <v>0</v>
      </c>
      <c r="G116" s="52"/>
      <c r="H116">
        <v>0</v>
      </c>
      <c r="I116" s="28">
        <f t="shared" si="4"/>
        <v>10000</v>
      </c>
      <c r="J116" s="28">
        <f t="shared" si="5"/>
        <v>0</v>
      </c>
      <c r="K116" s="26">
        <v>7422.02</v>
      </c>
      <c r="M116" s="37">
        <f t="shared" si="10"/>
        <v>0.74220200000000003</v>
      </c>
      <c r="N116" s="37">
        <f t="shared" si="11"/>
        <v>0.74220200000000003</v>
      </c>
    </row>
    <row r="117" spans="1:14" ht="12" x14ac:dyDescent="0.2">
      <c r="A117" s="31" t="s">
        <v>107</v>
      </c>
      <c r="C117" t="s">
        <v>50</v>
      </c>
      <c r="D117" s="27">
        <v>107</v>
      </c>
      <c r="E117" s="26">
        <v>5000</v>
      </c>
      <c r="F117" s="26">
        <v>3000</v>
      </c>
      <c r="G117" s="52"/>
      <c r="H117" s="26">
        <v>5343</v>
      </c>
      <c r="I117" s="28">
        <f t="shared" si="4"/>
        <v>5000</v>
      </c>
      <c r="J117" s="28">
        <f t="shared" si="5"/>
        <v>3000</v>
      </c>
      <c r="K117" s="26">
        <v>5343</v>
      </c>
      <c r="M117" s="37">
        <f t="shared" si="10"/>
        <v>1.0686</v>
      </c>
      <c r="N117" s="37">
        <f t="shared" si="11"/>
        <v>1.0686</v>
      </c>
    </row>
    <row r="118" spans="1:14" ht="12" x14ac:dyDescent="0.2">
      <c r="A118" s="31" t="s">
        <v>107</v>
      </c>
      <c r="C118" t="s">
        <v>51</v>
      </c>
      <c r="D118" s="27">
        <v>107</v>
      </c>
      <c r="E118" s="26">
        <v>2000</v>
      </c>
      <c r="F118" s="26">
        <v>0</v>
      </c>
      <c r="G118" s="52"/>
      <c r="H118">
        <v>0</v>
      </c>
      <c r="I118" s="28">
        <f t="shared" si="4"/>
        <v>2000</v>
      </c>
      <c r="J118" s="28">
        <f t="shared" si="5"/>
        <v>0</v>
      </c>
      <c r="K118">
        <v>0</v>
      </c>
      <c r="M118" s="37">
        <f t="shared" si="10"/>
        <v>0</v>
      </c>
      <c r="N118" s="37">
        <f t="shared" si="11"/>
        <v>0</v>
      </c>
    </row>
    <row r="119" spans="1:14" ht="12" x14ac:dyDescent="0.2">
      <c r="A119" s="31" t="s">
        <v>107</v>
      </c>
      <c r="C119" t="s">
        <v>53</v>
      </c>
      <c r="D119" s="27">
        <v>107</v>
      </c>
      <c r="E119" s="26">
        <v>8000</v>
      </c>
      <c r="F119" s="26">
        <v>-3000</v>
      </c>
      <c r="G119" s="52"/>
      <c r="H119">
        <v>0</v>
      </c>
      <c r="I119" s="28">
        <f t="shared" si="4"/>
        <v>8000</v>
      </c>
      <c r="J119" s="28">
        <f t="shared" si="5"/>
        <v>-3000</v>
      </c>
      <c r="K119" s="26">
        <v>1166.83</v>
      </c>
      <c r="M119" s="37">
        <f t="shared" si="10"/>
        <v>0.14585375</v>
      </c>
      <c r="N119" s="37">
        <f t="shared" si="11"/>
        <v>0.14585375</v>
      </c>
    </row>
    <row r="120" spans="1:14" ht="12" x14ac:dyDescent="0.2">
      <c r="A120" s="31" t="s">
        <v>107</v>
      </c>
      <c r="C120" t="s">
        <v>54</v>
      </c>
      <c r="D120" s="27">
        <v>107</v>
      </c>
      <c r="E120" s="26">
        <v>4000</v>
      </c>
      <c r="F120" s="26">
        <v>-4000</v>
      </c>
      <c r="G120" s="52"/>
      <c r="H120">
        <v>0</v>
      </c>
      <c r="I120" s="28">
        <f t="shared" si="4"/>
        <v>4000</v>
      </c>
      <c r="J120" s="28">
        <f t="shared" si="5"/>
        <v>-4000</v>
      </c>
      <c r="K120">
        <v>0</v>
      </c>
      <c r="M120" s="37">
        <f t="shared" si="10"/>
        <v>0</v>
      </c>
      <c r="N120" s="37">
        <f t="shared" si="11"/>
        <v>0</v>
      </c>
    </row>
    <row r="121" spans="1:14" ht="12" x14ac:dyDescent="0.2">
      <c r="A121" s="31" t="s">
        <v>107</v>
      </c>
      <c r="C121" t="s">
        <v>100</v>
      </c>
      <c r="D121" s="27">
        <v>107</v>
      </c>
      <c r="E121" s="26">
        <v>1000</v>
      </c>
      <c r="F121" s="26">
        <v>-1000</v>
      </c>
      <c r="G121" s="52"/>
      <c r="H121">
        <v>0</v>
      </c>
      <c r="I121" s="28">
        <f t="shared" si="4"/>
        <v>1000</v>
      </c>
      <c r="J121" s="28">
        <f t="shared" si="5"/>
        <v>-1000</v>
      </c>
      <c r="K121">
        <v>400</v>
      </c>
      <c r="M121" s="37">
        <f t="shared" si="10"/>
        <v>0.4</v>
      </c>
      <c r="N121" s="37">
        <f t="shared" si="11"/>
        <v>0.4</v>
      </c>
    </row>
    <row r="122" spans="1:14" ht="12" x14ac:dyDescent="0.2">
      <c r="A122" s="31" t="s">
        <v>107</v>
      </c>
      <c r="C122" t="s">
        <v>101</v>
      </c>
      <c r="D122" s="27">
        <v>107</v>
      </c>
      <c r="E122" s="26">
        <v>30000</v>
      </c>
      <c r="F122" s="26">
        <v>80000</v>
      </c>
      <c r="G122" s="52"/>
      <c r="H122" s="26">
        <v>25000</v>
      </c>
      <c r="I122" s="28">
        <f t="shared" si="4"/>
        <v>30000</v>
      </c>
      <c r="J122" s="28">
        <f t="shared" si="5"/>
        <v>80000</v>
      </c>
      <c r="K122" s="26">
        <v>80000</v>
      </c>
      <c r="M122" s="37">
        <f t="shared" si="10"/>
        <v>2.6666666666666665</v>
      </c>
      <c r="N122" s="37">
        <f t="shared" si="11"/>
        <v>2.6666666666666665</v>
      </c>
    </row>
    <row r="123" spans="1:14" ht="12" x14ac:dyDescent="0.2">
      <c r="A123" s="31" t="s">
        <v>107</v>
      </c>
      <c r="C123" t="s">
        <v>55</v>
      </c>
      <c r="D123" s="27">
        <v>107</v>
      </c>
      <c r="E123" s="26">
        <v>2400</v>
      </c>
      <c r="F123" s="26">
        <v>2400</v>
      </c>
      <c r="G123" s="52"/>
      <c r="H123">
        <v>400</v>
      </c>
      <c r="I123" s="28">
        <f t="shared" si="4"/>
        <v>2400</v>
      </c>
      <c r="J123" s="28">
        <f t="shared" si="5"/>
        <v>2400</v>
      </c>
      <c r="K123" s="26">
        <v>1200</v>
      </c>
      <c r="M123" s="37">
        <f t="shared" si="10"/>
        <v>0.5</v>
      </c>
      <c r="N123" s="37">
        <f t="shared" si="11"/>
        <v>0.5</v>
      </c>
    </row>
    <row r="124" spans="1:14" ht="12" x14ac:dyDescent="0.2">
      <c r="A124" s="31" t="s">
        <v>107</v>
      </c>
      <c r="C124" t="s">
        <v>102</v>
      </c>
      <c r="D124" s="27">
        <v>107</v>
      </c>
      <c r="E124" s="26">
        <v>240000</v>
      </c>
      <c r="F124" s="26">
        <v>0</v>
      </c>
      <c r="G124" s="52"/>
      <c r="H124" s="26">
        <v>48000</v>
      </c>
      <c r="I124" s="28">
        <f t="shared" si="4"/>
        <v>240000</v>
      </c>
      <c r="J124" s="28">
        <f t="shared" si="5"/>
        <v>0</v>
      </c>
      <c r="K124" s="26">
        <v>192000</v>
      </c>
      <c r="M124" s="37">
        <f t="shared" si="10"/>
        <v>0.8</v>
      </c>
      <c r="N124" s="37">
        <f t="shared" si="11"/>
        <v>0.8</v>
      </c>
    </row>
    <row r="125" spans="1:14" ht="12" x14ac:dyDescent="0.2">
      <c r="A125" s="31" t="s">
        <v>107</v>
      </c>
      <c r="C125" t="s">
        <v>103</v>
      </c>
      <c r="D125" s="27">
        <v>107</v>
      </c>
      <c r="E125" s="26">
        <v>252940</v>
      </c>
      <c r="F125" s="26">
        <v>-20000</v>
      </c>
      <c r="G125" s="52"/>
      <c r="H125" s="26">
        <v>45240</v>
      </c>
      <c r="I125" s="28">
        <f t="shared" si="4"/>
        <v>252940</v>
      </c>
      <c r="J125" s="28">
        <f t="shared" si="5"/>
        <v>-20000</v>
      </c>
      <c r="K125" s="26">
        <v>181000</v>
      </c>
      <c r="M125" s="37">
        <f t="shared" si="10"/>
        <v>0.71558472364987746</v>
      </c>
      <c r="N125" s="37">
        <f>K125/E125</f>
        <v>0.71558472364987746</v>
      </c>
    </row>
    <row r="126" spans="1:14" ht="12" x14ac:dyDescent="0.2">
      <c r="A126" s="31" t="s">
        <v>107</v>
      </c>
      <c r="C126" t="s">
        <v>104</v>
      </c>
      <c r="D126" s="27">
        <v>107</v>
      </c>
      <c r="E126" s="26">
        <v>168000</v>
      </c>
      <c r="F126" s="26">
        <v>-20000</v>
      </c>
      <c r="G126" s="52"/>
      <c r="H126" s="26">
        <v>28000</v>
      </c>
      <c r="I126" s="28">
        <f t="shared" si="4"/>
        <v>168000</v>
      </c>
      <c r="J126" s="28">
        <f t="shared" si="5"/>
        <v>-20000</v>
      </c>
      <c r="K126" s="26">
        <v>112000</v>
      </c>
      <c r="M126" s="37">
        <f t="shared" si="10"/>
        <v>0.66666666666666663</v>
      </c>
      <c r="N126" s="37">
        <f t="shared" si="11"/>
        <v>0.66666666666666663</v>
      </c>
    </row>
    <row r="127" spans="1:14" ht="12" x14ac:dyDescent="0.2">
      <c r="A127" s="31" t="s">
        <v>107</v>
      </c>
      <c r="C127" t="s">
        <v>58</v>
      </c>
      <c r="D127" s="27">
        <v>107</v>
      </c>
      <c r="E127" s="26">
        <v>5000</v>
      </c>
      <c r="F127" s="26">
        <v>-5000</v>
      </c>
      <c r="G127" s="52"/>
      <c r="H127">
        <v>0</v>
      </c>
      <c r="I127" s="28">
        <f t="shared" si="4"/>
        <v>5000</v>
      </c>
      <c r="J127" s="28">
        <f t="shared" si="5"/>
        <v>-5000</v>
      </c>
      <c r="K127">
        <v>0</v>
      </c>
      <c r="M127" s="37">
        <f t="shared" si="10"/>
        <v>0</v>
      </c>
      <c r="N127" s="37">
        <f t="shared" si="11"/>
        <v>0</v>
      </c>
    </row>
    <row r="128" spans="1:14" ht="12" x14ac:dyDescent="0.2">
      <c r="A128" s="31" t="s">
        <v>107</v>
      </c>
      <c r="C128" t="s">
        <v>105</v>
      </c>
      <c r="D128" s="27">
        <v>107</v>
      </c>
      <c r="E128" s="26">
        <v>200000</v>
      </c>
      <c r="F128" s="26">
        <v>0</v>
      </c>
      <c r="G128" s="52"/>
      <c r="H128" s="26">
        <v>80979.600000000006</v>
      </c>
      <c r="I128" s="28">
        <f t="shared" si="4"/>
        <v>200000</v>
      </c>
      <c r="J128" s="28">
        <f t="shared" si="5"/>
        <v>0</v>
      </c>
      <c r="K128" s="26">
        <v>198961.07</v>
      </c>
      <c r="M128" s="37">
        <f t="shared" si="10"/>
        <v>0.99480535000000003</v>
      </c>
      <c r="N128" s="37">
        <f t="shared" si="11"/>
        <v>0.99480535000000003</v>
      </c>
    </row>
    <row r="129" spans="1:14" ht="12" x14ac:dyDescent="0.2">
      <c r="A129" s="31" t="s">
        <v>107</v>
      </c>
      <c r="C129" t="s">
        <v>59</v>
      </c>
      <c r="D129" s="27">
        <v>107</v>
      </c>
      <c r="E129" s="26">
        <v>2000</v>
      </c>
      <c r="F129" s="26">
        <v>0</v>
      </c>
      <c r="G129" s="52"/>
      <c r="H129">
        <v>260</v>
      </c>
      <c r="I129" s="28">
        <f t="shared" si="4"/>
        <v>2000</v>
      </c>
      <c r="J129" s="28">
        <f t="shared" si="5"/>
        <v>0</v>
      </c>
      <c r="K129">
        <v>520</v>
      </c>
      <c r="M129" s="37">
        <f t="shared" si="10"/>
        <v>0.26</v>
      </c>
      <c r="N129" s="37">
        <f t="shared" si="11"/>
        <v>0.26</v>
      </c>
    </row>
    <row r="130" spans="1:14" ht="12" x14ac:dyDescent="0.2">
      <c r="A130" s="31"/>
      <c r="C130" t="s">
        <v>142</v>
      </c>
      <c r="D130" s="27">
        <v>107</v>
      </c>
      <c r="E130" s="26">
        <v>0</v>
      </c>
      <c r="F130" s="26">
        <v>1600</v>
      </c>
      <c r="G130" s="52"/>
      <c r="H130"/>
      <c r="I130" s="28">
        <f t="shared" si="4"/>
        <v>0</v>
      </c>
      <c r="J130" s="28">
        <f t="shared" si="5"/>
        <v>1600</v>
      </c>
      <c r="K130">
        <v>760</v>
      </c>
      <c r="M130" s="37" t="e">
        <f>+N130</f>
        <v>#DIV/0!</v>
      </c>
      <c r="N130" s="37" t="e">
        <f>K130/E130</f>
        <v>#DIV/0!</v>
      </c>
    </row>
    <row r="131" spans="1:14" ht="12" x14ac:dyDescent="0.2">
      <c r="A131" s="31" t="s">
        <v>107</v>
      </c>
      <c r="C131" t="s">
        <v>94</v>
      </c>
      <c r="D131" s="27">
        <v>107</v>
      </c>
      <c r="E131" s="26">
        <v>5000</v>
      </c>
      <c r="F131" s="26">
        <v>-1600</v>
      </c>
      <c r="G131" s="52"/>
      <c r="H131">
        <v>0</v>
      </c>
      <c r="I131" s="28">
        <f t="shared" si="4"/>
        <v>5000</v>
      </c>
      <c r="J131" s="28">
        <f t="shared" si="5"/>
        <v>-1600</v>
      </c>
      <c r="K131">
        <v>0</v>
      </c>
      <c r="M131" s="37">
        <f>+N131</f>
        <v>0</v>
      </c>
      <c r="N131" s="37">
        <f>K131/E131</f>
        <v>0</v>
      </c>
    </row>
    <row r="132" spans="1:14" ht="12" x14ac:dyDescent="0.2">
      <c r="A132" s="31" t="s">
        <v>107</v>
      </c>
      <c r="C132" t="s">
        <v>63</v>
      </c>
      <c r="D132" s="27">
        <v>107</v>
      </c>
      <c r="E132" s="26">
        <v>25000</v>
      </c>
      <c r="F132" s="26">
        <v>-10000</v>
      </c>
      <c r="G132" s="52"/>
      <c r="H132">
        <v>382.8</v>
      </c>
      <c r="I132" s="28">
        <f t="shared" si="4"/>
        <v>25000</v>
      </c>
      <c r="J132" s="28">
        <f t="shared" si="5"/>
        <v>-10000</v>
      </c>
      <c r="K132">
        <v>382.8</v>
      </c>
      <c r="M132" s="37">
        <f t="shared" ref="M132:M133" si="12">+N132</f>
        <v>1.5312000000000001E-2</v>
      </c>
      <c r="N132" s="37">
        <f t="shared" ref="N132:N133" si="13">K132/E132</f>
        <v>1.5312000000000001E-2</v>
      </c>
    </row>
    <row r="133" spans="1:14" ht="12" x14ac:dyDescent="0.2">
      <c r="A133" s="31" t="s">
        <v>107</v>
      </c>
      <c r="C133" t="s">
        <v>106</v>
      </c>
      <c r="D133" s="27">
        <v>107</v>
      </c>
      <c r="E133" s="26">
        <v>30000</v>
      </c>
      <c r="F133" s="26">
        <v>0</v>
      </c>
      <c r="G133" s="52"/>
      <c r="H133">
        <v>0</v>
      </c>
      <c r="I133" s="28">
        <f t="shared" ref="I133:I196" si="14">E133</f>
        <v>30000</v>
      </c>
      <c r="J133" s="28">
        <f t="shared" ref="J133:J196" si="15">F133</f>
        <v>0</v>
      </c>
      <c r="K133">
        <v>0</v>
      </c>
      <c r="M133" s="37">
        <f t="shared" si="12"/>
        <v>0</v>
      </c>
      <c r="N133" s="37">
        <f t="shared" si="13"/>
        <v>0</v>
      </c>
    </row>
    <row r="134" spans="1:14" ht="12" x14ac:dyDescent="0.2">
      <c r="A134" s="31"/>
      <c r="C134" t="s">
        <v>317</v>
      </c>
      <c r="D134" s="27">
        <v>107</v>
      </c>
      <c r="E134" s="26">
        <v>0</v>
      </c>
      <c r="F134" s="26">
        <v>39000</v>
      </c>
      <c r="G134" s="52"/>
      <c r="H134"/>
      <c r="I134" s="28">
        <f t="shared" si="14"/>
        <v>0</v>
      </c>
      <c r="J134" s="28">
        <f t="shared" si="15"/>
        <v>39000</v>
      </c>
      <c r="K134">
        <v>0</v>
      </c>
      <c r="M134" s="37" t="e">
        <f>+N134</f>
        <v>#DIV/0!</v>
      </c>
      <c r="N134" s="37" t="e">
        <f>K134/E134</f>
        <v>#DIV/0!</v>
      </c>
    </row>
    <row r="135" spans="1:14" s="36" customFormat="1" ht="56.25" x14ac:dyDescent="0.2">
      <c r="A135" s="31" t="s">
        <v>109</v>
      </c>
      <c r="B135" s="44" t="s">
        <v>108</v>
      </c>
      <c r="C135" s="33" t="s">
        <v>42</v>
      </c>
      <c r="D135" s="34">
        <v>108</v>
      </c>
      <c r="E135" s="26">
        <v>1188178.1599999999</v>
      </c>
      <c r="F135" s="26">
        <v>-16809.21</v>
      </c>
      <c r="G135" s="54"/>
      <c r="H135" s="38">
        <v>268759.8</v>
      </c>
      <c r="I135" s="28">
        <f t="shared" si="14"/>
        <v>1188178.1599999999</v>
      </c>
      <c r="J135" s="28">
        <f t="shared" si="15"/>
        <v>-16809.21</v>
      </c>
      <c r="K135" s="26">
        <v>922471.2</v>
      </c>
      <c r="M135" s="37">
        <f>+N135</f>
        <v>0.77637447905960499</v>
      </c>
      <c r="N135" s="37">
        <f>K135/E135</f>
        <v>0.77637447905960499</v>
      </c>
    </row>
    <row r="136" spans="1:14" ht="12" x14ac:dyDescent="0.2">
      <c r="A136" s="31" t="s">
        <v>109</v>
      </c>
      <c r="C136" t="s">
        <v>43</v>
      </c>
      <c r="D136" s="27">
        <v>108</v>
      </c>
      <c r="E136" s="26">
        <v>39063.39</v>
      </c>
      <c r="F136">
        <v>-552.63</v>
      </c>
      <c r="G136" s="52"/>
      <c r="H136">
        <v>0</v>
      </c>
      <c r="I136" s="28">
        <f t="shared" si="14"/>
        <v>39063.39</v>
      </c>
      <c r="J136" s="28">
        <f t="shared" si="15"/>
        <v>-552.63</v>
      </c>
      <c r="K136">
        <v>0</v>
      </c>
      <c r="M136" s="37">
        <f t="shared" ref="M136:M163" si="16">+N136</f>
        <v>0</v>
      </c>
      <c r="N136" s="37">
        <f t="shared" ref="N136:N199" si="17">K136/E136</f>
        <v>0</v>
      </c>
    </row>
    <row r="137" spans="1:14" ht="12" x14ac:dyDescent="0.2">
      <c r="A137" s="31" t="s">
        <v>109</v>
      </c>
      <c r="C137" t="s">
        <v>44</v>
      </c>
      <c r="D137" s="27">
        <v>108</v>
      </c>
      <c r="E137" s="26">
        <v>29297.54</v>
      </c>
      <c r="F137">
        <v>-414.47</v>
      </c>
      <c r="G137" s="52"/>
      <c r="H137">
        <v>0</v>
      </c>
      <c r="I137" s="28">
        <f t="shared" si="14"/>
        <v>29297.54</v>
      </c>
      <c r="J137" s="28">
        <f t="shared" si="15"/>
        <v>-414.47</v>
      </c>
      <c r="K137" s="26">
        <v>14441.53</v>
      </c>
      <c r="M137" s="37">
        <f t="shared" si="16"/>
        <v>0.49292636856200212</v>
      </c>
      <c r="N137" s="37">
        <f t="shared" si="17"/>
        <v>0.49292636856200212</v>
      </c>
    </row>
    <row r="138" spans="1:14" ht="12" x14ac:dyDescent="0.2">
      <c r="A138" s="31" t="s">
        <v>109</v>
      </c>
      <c r="C138" t="s">
        <v>45</v>
      </c>
      <c r="D138" s="27">
        <v>108</v>
      </c>
      <c r="E138" s="26">
        <v>146487.72</v>
      </c>
      <c r="F138" s="26">
        <v>-2072.37</v>
      </c>
      <c r="G138" s="52"/>
      <c r="H138">
        <v>0</v>
      </c>
      <c r="I138" s="28">
        <f t="shared" si="14"/>
        <v>146487.72</v>
      </c>
      <c r="J138" s="28">
        <f t="shared" si="15"/>
        <v>-2072.37</v>
      </c>
      <c r="K138">
        <v>0</v>
      </c>
      <c r="M138" s="37">
        <f t="shared" si="16"/>
        <v>0</v>
      </c>
      <c r="N138" s="37">
        <f t="shared" si="17"/>
        <v>0</v>
      </c>
    </row>
    <row r="139" spans="1:14" ht="12" x14ac:dyDescent="0.2">
      <c r="A139" s="31" t="s">
        <v>109</v>
      </c>
      <c r="C139" t="s">
        <v>47</v>
      </c>
      <c r="D139" s="27">
        <v>108</v>
      </c>
      <c r="E139" s="26">
        <v>97658.48</v>
      </c>
      <c r="F139" s="26">
        <v>-1381.58</v>
      </c>
      <c r="G139" s="52"/>
      <c r="H139">
        <v>0</v>
      </c>
      <c r="I139" s="28">
        <f t="shared" si="14"/>
        <v>97658.48</v>
      </c>
      <c r="J139" s="28">
        <f t="shared" si="15"/>
        <v>-1381.58</v>
      </c>
      <c r="K139">
        <v>0</v>
      </c>
      <c r="M139" s="37">
        <f t="shared" si="16"/>
        <v>0</v>
      </c>
      <c r="N139" s="37">
        <f t="shared" si="17"/>
        <v>0</v>
      </c>
    </row>
    <row r="140" spans="1:14" ht="12" x14ac:dyDescent="0.2">
      <c r="A140" s="31" t="s">
        <v>109</v>
      </c>
      <c r="C140" t="s">
        <v>48</v>
      </c>
      <c r="D140" s="27">
        <v>108</v>
      </c>
      <c r="E140" s="26">
        <v>174600</v>
      </c>
      <c r="F140" s="26">
        <v>-19400</v>
      </c>
      <c r="G140" s="52"/>
      <c r="H140" s="26">
        <v>28800</v>
      </c>
      <c r="I140" s="28">
        <f t="shared" si="14"/>
        <v>174600</v>
      </c>
      <c r="J140" s="28">
        <f t="shared" si="15"/>
        <v>-19400</v>
      </c>
      <c r="K140" s="26">
        <v>107994.06</v>
      </c>
      <c r="M140" s="37">
        <f t="shared" si="16"/>
        <v>0.61852268041237113</v>
      </c>
      <c r="N140" s="37">
        <f t="shared" si="17"/>
        <v>0.61852268041237113</v>
      </c>
    </row>
    <row r="141" spans="1:14" ht="12" x14ac:dyDescent="0.2">
      <c r="A141" s="31" t="s">
        <v>109</v>
      </c>
      <c r="C141" t="s">
        <v>49</v>
      </c>
      <c r="D141" s="27">
        <v>108</v>
      </c>
      <c r="E141" s="26">
        <v>12000</v>
      </c>
      <c r="F141" s="26">
        <v>88000</v>
      </c>
      <c r="G141" s="52"/>
      <c r="H141" s="26">
        <v>77115.8</v>
      </c>
      <c r="I141" s="28">
        <f t="shared" si="14"/>
        <v>12000</v>
      </c>
      <c r="J141" s="28">
        <f t="shared" si="15"/>
        <v>88000</v>
      </c>
      <c r="K141" s="26">
        <v>47527.8</v>
      </c>
      <c r="M141" s="37">
        <f t="shared" si="16"/>
        <v>3.9606500000000002</v>
      </c>
      <c r="N141" s="37">
        <f t="shared" si="17"/>
        <v>3.9606500000000002</v>
      </c>
    </row>
    <row r="142" spans="1:14" ht="12" x14ac:dyDescent="0.2">
      <c r="A142" s="31" t="s">
        <v>109</v>
      </c>
      <c r="C142" t="s">
        <v>50</v>
      </c>
      <c r="D142" s="27">
        <v>108</v>
      </c>
      <c r="E142" s="26">
        <v>15000</v>
      </c>
      <c r="F142" s="26">
        <v>5000</v>
      </c>
      <c r="G142" s="52"/>
      <c r="H142" s="26">
        <v>2904</v>
      </c>
      <c r="I142" s="28">
        <f t="shared" si="14"/>
        <v>15000</v>
      </c>
      <c r="J142" s="28">
        <f t="shared" si="15"/>
        <v>5000</v>
      </c>
      <c r="K142" s="26">
        <v>62995</v>
      </c>
      <c r="M142" s="37">
        <f t="shared" si="16"/>
        <v>4.1996666666666664</v>
      </c>
      <c r="N142" s="37">
        <f t="shared" si="17"/>
        <v>4.1996666666666664</v>
      </c>
    </row>
    <row r="143" spans="1:14" ht="12" x14ac:dyDescent="0.2">
      <c r="A143" s="31" t="s">
        <v>109</v>
      </c>
      <c r="C143" t="s">
        <v>51</v>
      </c>
      <c r="D143" s="27">
        <v>108</v>
      </c>
      <c r="E143" s="26">
        <v>25000</v>
      </c>
      <c r="F143">
        <v>0</v>
      </c>
      <c r="G143" s="52"/>
      <c r="H143" s="26">
        <v>8579.5</v>
      </c>
      <c r="I143" s="28">
        <f t="shared" si="14"/>
        <v>25000</v>
      </c>
      <c r="J143" s="28">
        <f t="shared" si="15"/>
        <v>0</v>
      </c>
      <c r="K143" s="26">
        <v>30338.26</v>
      </c>
      <c r="M143" s="37">
        <f t="shared" si="16"/>
        <v>1.2135304</v>
      </c>
      <c r="N143" s="37">
        <f t="shared" si="17"/>
        <v>1.2135304</v>
      </c>
    </row>
    <row r="144" spans="1:14" ht="12" x14ac:dyDescent="0.2">
      <c r="A144" s="31" t="s">
        <v>109</v>
      </c>
      <c r="C144" t="s">
        <v>53</v>
      </c>
      <c r="D144" s="27">
        <v>108</v>
      </c>
      <c r="E144" s="26">
        <v>40000</v>
      </c>
      <c r="F144" s="26">
        <v>30000</v>
      </c>
      <c r="G144" s="52"/>
      <c r="H144">
        <v>0</v>
      </c>
      <c r="I144" s="28">
        <f t="shared" si="14"/>
        <v>40000</v>
      </c>
      <c r="J144" s="28">
        <f t="shared" si="15"/>
        <v>30000</v>
      </c>
      <c r="K144" s="26">
        <v>35918.15</v>
      </c>
      <c r="M144" s="37">
        <f t="shared" si="16"/>
        <v>0.89795374999999999</v>
      </c>
      <c r="N144" s="37">
        <f t="shared" si="17"/>
        <v>0.89795374999999999</v>
      </c>
    </row>
    <row r="145" spans="1:14" ht="12" x14ac:dyDescent="0.2">
      <c r="A145" s="31" t="s">
        <v>109</v>
      </c>
      <c r="C145" t="s">
        <v>100</v>
      </c>
      <c r="D145" s="27">
        <v>108</v>
      </c>
      <c r="E145" s="26">
        <v>5000</v>
      </c>
      <c r="F145" s="26">
        <v>-5000</v>
      </c>
      <c r="G145" s="52"/>
      <c r="H145">
        <v>0</v>
      </c>
      <c r="I145" s="28">
        <f t="shared" si="14"/>
        <v>5000</v>
      </c>
      <c r="J145" s="28">
        <f t="shared" si="15"/>
        <v>-5000</v>
      </c>
      <c r="K145">
        <v>75</v>
      </c>
      <c r="M145" s="37">
        <f t="shared" si="16"/>
        <v>1.4999999999999999E-2</v>
      </c>
      <c r="N145" s="37">
        <f t="shared" si="17"/>
        <v>1.4999999999999999E-2</v>
      </c>
    </row>
    <row r="146" spans="1:14" ht="12" x14ac:dyDescent="0.2">
      <c r="A146" s="31" t="s">
        <v>109</v>
      </c>
      <c r="C146" t="s">
        <v>100</v>
      </c>
      <c r="D146" s="27">
        <v>108</v>
      </c>
      <c r="E146" s="26">
        <v>5000</v>
      </c>
      <c r="F146" s="26">
        <v>-2000</v>
      </c>
      <c r="G146" s="52"/>
      <c r="H146">
        <v>0</v>
      </c>
      <c r="I146" s="28">
        <f t="shared" si="14"/>
        <v>5000</v>
      </c>
      <c r="J146" s="28">
        <f t="shared" si="15"/>
        <v>-2000</v>
      </c>
      <c r="K146">
        <v>0</v>
      </c>
      <c r="M146" s="37">
        <f t="shared" si="16"/>
        <v>0</v>
      </c>
      <c r="N146" s="37">
        <f t="shared" si="17"/>
        <v>0</v>
      </c>
    </row>
    <row r="147" spans="1:14" ht="12" x14ac:dyDescent="0.2">
      <c r="A147" s="31" t="s">
        <v>109</v>
      </c>
      <c r="C147" t="s">
        <v>100</v>
      </c>
      <c r="D147" s="27">
        <v>108</v>
      </c>
      <c r="E147" s="26">
        <v>1200</v>
      </c>
      <c r="F147" s="26">
        <v>20000</v>
      </c>
      <c r="G147" s="52"/>
      <c r="H147" s="26">
        <v>13340</v>
      </c>
      <c r="I147" s="28">
        <f t="shared" si="14"/>
        <v>1200</v>
      </c>
      <c r="J147" s="28">
        <f t="shared" si="15"/>
        <v>20000</v>
      </c>
      <c r="K147" s="26">
        <v>3740</v>
      </c>
      <c r="M147" s="37">
        <f t="shared" si="16"/>
        <v>3.1166666666666667</v>
      </c>
      <c r="N147" s="37">
        <f t="shared" si="17"/>
        <v>3.1166666666666667</v>
      </c>
    </row>
    <row r="148" spans="1:14" ht="12" x14ac:dyDescent="0.2">
      <c r="A148" s="31" t="s">
        <v>109</v>
      </c>
      <c r="C148" t="s">
        <v>55</v>
      </c>
      <c r="D148" s="27">
        <v>108</v>
      </c>
      <c r="E148" s="26">
        <v>2400</v>
      </c>
      <c r="F148">
        <v>0</v>
      </c>
      <c r="G148" s="52"/>
      <c r="H148">
        <v>0</v>
      </c>
      <c r="I148" s="28">
        <f t="shared" si="14"/>
        <v>2400</v>
      </c>
      <c r="J148" s="28">
        <f t="shared" si="15"/>
        <v>0</v>
      </c>
      <c r="K148">
        <v>0</v>
      </c>
      <c r="M148" s="37">
        <f t="shared" si="16"/>
        <v>0</v>
      </c>
      <c r="N148" s="37">
        <f t="shared" si="17"/>
        <v>0</v>
      </c>
    </row>
    <row r="149" spans="1:14" ht="12" x14ac:dyDescent="0.2">
      <c r="A149" s="31" t="s">
        <v>109</v>
      </c>
      <c r="C149" t="s">
        <v>103</v>
      </c>
      <c r="D149" s="27">
        <v>108</v>
      </c>
      <c r="E149" s="26">
        <v>10000</v>
      </c>
      <c r="F149" s="26">
        <v>80000</v>
      </c>
      <c r="G149" s="52"/>
      <c r="H149" s="26">
        <v>30740</v>
      </c>
      <c r="I149" s="28">
        <f t="shared" si="14"/>
        <v>10000</v>
      </c>
      <c r="J149" s="28">
        <f t="shared" si="15"/>
        <v>80000</v>
      </c>
      <c r="K149" s="26">
        <v>0</v>
      </c>
      <c r="M149" s="37">
        <f t="shared" si="16"/>
        <v>0</v>
      </c>
      <c r="N149" s="37">
        <f t="shared" si="17"/>
        <v>0</v>
      </c>
    </row>
    <row r="150" spans="1:14" ht="12" x14ac:dyDescent="0.2">
      <c r="A150" s="31" t="s">
        <v>109</v>
      </c>
      <c r="C150" t="s">
        <v>110</v>
      </c>
      <c r="D150" s="27">
        <v>108</v>
      </c>
      <c r="E150" s="26">
        <v>50000</v>
      </c>
      <c r="F150" s="26">
        <v>-2760.11</v>
      </c>
      <c r="G150" s="52"/>
      <c r="H150" s="26">
        <v>12000</v>
      </c>
      <c r="I150" s="28">
        <f t="shared" si="14"/>
        <v>50000</v>
      </c>
      <c r="J150" s="28">
        <f t="shared" si="15"/>
        <v>-2760.11</v>
      </c>
      <c r="K150" s="26">
        <v>23600</v>
      </c>
      <c r="M150" s="37">
        <f t="shared" si="16"/>
        <v>0.47199999999999998</v>
      </c>
      <c r="N150" s="37">
        <f>K150/E150</f>
        <v>0.47199999999999998</v>
      </c>
    </row>
    <row r="151" spans="1:14" ht="12" x14ac:dyDescent="0.2">
      <c r="A151" s="31" t="s">
        <v>109</v>
      </c>
      <c r="C151" t="s">
        <v>56</v>
      </c>
      <c r="D151" s="27">
        <v>108</v>
      </c>
      <c r="E151" s="26">
        <v>18000</v>
      </c>
      <c r="F151" s="26">
        <v>-10000</v>
      </c>
      <c r="G151" s="52"/>
      <c r="H151">
        <v>0</v>
      </c>
      <c r="I151" s="28">
        <f t="shared" si="14"/>
        <v>18000</v>
      </c>
      <c r="J151" s="28">
        <f t="shared" si="15"/>
        <v>-10000</v>
      </c>
      <c r="K151">
        <v>0</v>
      </c>
      <c r="M151" s="37">
        <f t="shared" si="16"/>
        <v>0</v>
      </c>
      <c r="N151" s="37">
        <f t="shared" si="17"/>
        <v>0</v>
      </c>
    </row>
    <row r="152" spans="1:14" ht="12" x14ac:dyDescent="0.2">
      <c r="A152" s="31" t="s">
        <v>109</v>
      </c>
      <c r="C152" t="s">
        <v>111</v>
      </c>
      <c r="D152" s="27">
        <v>108</v>
      </c>
      <c r="E152">
        <v>0</v>
      </c>
      <c r="F152" s="26">
        <v>150000</v>
      </c>
      <c r="G152" s="57"/>
      <c r="H152" s="26">
        <v>119311.8</v>
      </c>
      <c r="I152" s="28">
        <f t="shared" si="14"/>
        <v>0</v>
      </c>
      <c r="J152" s="28">
        <f t="shared" si="15"/>
        <v>150000</v>
      </c>
      <c r="K152" s="26">
        <v>145397.20000000001</v>
      </c>
      <c r="M152" s="37" t="e">
        <f t="shared" si="16"/>
        <v>#DIV/0!</v>
      </c>
      <c r="N152" s="37" t="e">
        <f t="shared" si="17"/>
        <v>#DIV/0!</v>
      </c>
    </row>
    <row r="153" spans="1:14" ht="12" x14ac:dyDescent="0.2">
      <c r="A153" s="31" t="s">
        <v>109</v>
      </c>
      <c r="C153" t="s">
        <v>57</v>
      </c>
      <c r="D153" s="27">
        <v>108</v>
      </c>
      <c r="E153" s="26">
        <v>4000</v>
      </c>
      <c r="F153" s="26">
        <v>-4000</v>
      </c>
      <c r="G153" s="52"/>
      <c r="H153">
        <v>0</v>
      </c>
      <c r="I153" s="28">
        <f t="shared" si="14"/>
        <v>4000</v>
      </c>
      <c r="J153" s="28">
        <f t="shared" si="15"/>
        <v>-4000</v>
      </c>
      <c r="K153">
        <v>0</v>
      </c>
      <c r="M153" s="37">
        <f t="shared" si="16"/>
        <v>0</v>
      </c>
      <c r="N153" s="37">
        <f t="shared" si="17"/>
        <v>0</v>
      </c>
    </row>
    <row r="154" spans="1:14" ht="12" x14ac:dyDescent="0.2">
      <c r="A154" s="31" t="s">
        <v>109</v>
      </c>
      <c r="C154" t="s">
        <v>104</v>
      </c>
      <c r="D154" s="27">
        <v>108</v>
      </c>
      <c r="E154" s="26">
        <v>3000</v>
      </c>
      <c r="F154" s="26">
        <v>-3000</v>
      </c>
      <c r="G154" s="52"/>
      <c r="H154">
        <v>0</v>
      </c>
      <c r="I154" s="28">
        <f t="shared" si="14"/>
        <v>3000</v>
      </c>
      <c r="J154" s="28">
        <f t="shared" si="15"/>
        <v>-3000</v>
      </c>
      <c r="K154">
        <v>0</v>
      </c>
      <c r="M154" s="37">
        <f t="shared" si="16"/>
        <v>0</v>
      </c>
      <c r="N154" s="37">
        <f t="shared" si="17"/>
        <v>0</v>
      </c>
    </row>
    <row r="155" spans="1:14" ht="12" x14ac:dyDescent="0.2">
      <c r="A155" s="31" t="s">
        <v>109</v>
      </c>
      <c r="C155" t="s">
        <v>104</v>
      </c>
      <c r="D155" s="27">
        <v>108</v>
      </c>
      <c r="E155" s="26">
        <v>30000</v>
      </c>
      <c r="F155" s="26">
        <v>-15000</v>
      </c>
      <c r="G155" s="52"/>
      <c r="H155">
        <v>0</v>
      </c>
      <c r="I155" s="28">
        <f t="shared" si="14"/>
        <v>30000</v>
      </c>
      <c r="J155" s="28">
        <f t="shared" si="15"/>
        <v>-15000</v>
      </c>
      <c r="K155" s="26">
        <v>1334</v>
      </c>
      <c r="M155" s="37">
        <f t="shared" si="16"/>
        <v>4.4466666666666668E-2</v>
      </c>
      <c r="N155" s="37">
        <f t="shared" si="17"/>
        <v>4.4466666666666668E-2</v>
      </c>
    </row>
    <row r="156" spans="1:14" ht="12" x14ac:dyDescent="0.2">
      <c r="A156" s="31" t="s">
        <v>109</v>
      </c>
      <c r="C156" t="s">
        <v>58</v>
      </c>
      <c r="D156" s="27">
        <v>108</v>
      </c>
      <c r="E156" s="26">
        <v>7000</v>
      </c>
      <c r="F156" s="26">
        <v>5000</v>
      </c>
      <c r="G156" s="52"/>
      <c r="H156" s="26">
        <v>10288.18</v>
      </c>
      <c r="I156" s="28">
        <f t="shared" si="14"/>
        <v>7000</v>
      </c>
      <c r="J156" s="28">
        <f t="shared" si="15"/>
        <v>5000</v>
      </c>
      <c r="K156" s="26">
        <v>10288.18</v>
      </c>
      <c r="M156" s="37">
        <f t="shared" si="16"/>
        <v>1.46974</v>
      </c>
      <c r="N156" s="37">
        <f t="shared" si="17"/>
        <v>1.46974</v>
      </c>
    </row>
    <row r="157" spans="1:14" ht="12" x14ac:dyDescent="0.2">
      <c r="A157" s="31" t="s">
        <v>109</v>
      </c>
      <c r="C157" t="s">
        <v>59</v>
      </c>
      <c r="D157" s="27">
        <v>108</v>
      </c>
      <c r="E157" s="26">
        <v>15000</v>
      </c>
      <c r="F157" s="26">
        <v>15000</v>
      </c>
      <c r="G157" s="52"/>
      <c r="H157" s="26">
        <v>5484</v>
      </c>
      <c r="I157" s="28">
        <f t="shared" si="14"/>
        <v>15000</v>
      </c>
      <c r="J157" s="28">
        <f t="shared" si="15"/>
        <v>15000</v>
      </c>
      <c r="K157" s="26">
        <v>19272.2</v>
      </c>
      <c r="M157" s="37">
        <f t="shared" si="16"/>
        <v>1.2848133333333334</v>
      </c>
      <c r="N157" s="37">
        <f t="shared" si="17"/>
        <v>1.2848133333333334</v>
      </c>
    </row>
    <row r="158" spans="1:14" ht="12" x14ac:dyDescent="0.2">
      <c r="A158" s="31" t="s">
        <v>109</v>
      </c>
      <c r="C158" t="s">
        <v>112</v>
      </c>
      <c r="D158" s="27">
        <v>108</v>
      </c>
      <c r="E158" s="26">
        <v>13000</v>
      </c>
      <c r="F158" s="26">
        <v>-5000</v>
      </c>
      <c r="G158" s="52"/>
      <c r="H158">
        <v>0</v>
      </c>
      <c r="I158" s="28">
        <f t="shared" si="14"/>
        <v>13000</v>
      </c>
      <c r="J158" s="28">
        <f t="shared" si="15"/>
        <v>-5000</v>
      </c>
      <c r="K158">
        <v>0</v>
      </c>
      <c r="M158" s="37">
        <f t="shared" si="16"/>
        <v>0</v>
      </c>
      <c r="N158" s="37">
        <f t="shared" si="17"/>
        <v>0</v>
      </c>
    </row>
    <row r="159" spans="1:14" ht="12" x14ac:dyDescent="0.2">
      <c r="A159" s="31" t="s">
        <v>109</v>
      </c>
      <c r="C159" t="s">
        <v>113</v>
      </c>
      <c r="D159" s="27">
        <v>108</v>
      </c>
      <c r="E159" s="26">
        <v>250320</v>
      </c>
      <c r="F159" s="26">
        <v>600000</v>
      </c>
      <c r="G159" s="52"/>
      <c r="H159">
        <v>0</v>
      </c>
      <c r="I159" s="28">
        <f t="shared" si="14"/>
        <v>250320</v>
      </c>
      <c r="J159" s="28">
        <f t="shared" si="15"/>
        <v>600000</v>
      </c>
      <c r="K159" s="26">
        <v>600244</v>
      </c>
      <c r="M159" s="37">
        <f t="shared" si="16"/>
        <v>2.3979066794503034</v>
      </c>
      <c r="N159" s="37">
        <f t="shared" si="17"/>
        <v>2.3979066794503034</v>
      </c>
    </row>
    <row r="160" spans="1:14" ht="12" x14ac:dyDescent="0.2">
      <c r="A160" s="31" t="s">
        <v>109</v>
      </c>
      <c r="C160" t="s">
        <v>61</v>
      </c>
      <c r="D160" s="27">
        <v>108</v>
      </c>
      <c r="E160" s="26">
        <v>20000</v>
      </c>
      <c r="F160" s="26">
        <v>-10000</v>
      </c>
      <c r="G160" s="52"/>
      <c r="H160">
        <v>0</v>
      </c>
      <c r="I160" s="28">
        <f t="shared" si="14"/>
        <v>20000</v>
      </c>
      <c r="J160" s="28">
        <f t="shared" si="15"/>
        <v>-10000</v>
      </c>
      <c r="K160" s="26">
        <v>3500</v>
      </c>
      <c r="M160" s="37">
        <f t="shared" si="16"/>
        <v>0.17499999999999999</v>
      </c>
      <c r="N160" s="37">
        <f t="shared" si="17"/>
        <v>0.17499999999999999</v>
      </c>
    </row>
    <row r="161" spans="1:14" ht="12" x14ac:dyDescent="0.2">
      <c r="A161" s="31" t="s">
        <v>109</v>
      </c>
      <c r="C161" t="s">
        <v>114</v>
      </c>
      <c r="D161" s="27">
        <v>108</v>
      </c>
      <c r="E161" s="26">
        <v>15000</v>
      </c>
      <c r="F161" s="26">
        <v>35000</v>
      </c>
      <c r="G161" s="52"/>
      <c r="H161">
        <v>0</v>
      </c>
      <c r="I161" s="28">
        <f t="shared" si="14"/>
        <v>15000</v>
      </c>
      <c r="J161" s="28">
        <f t="shared" si="15"/>
        <v>35000</v>
      </c>
      <c r="K161" s="26">
        <v>57788</v>
      </c>
      <c r="M161" s="37">
        <f t="shared" si="16"/>
        <v>3.8525333333333331</v>
      </c>
      <c r="N161" s="37">
        <f t="shared" si="17"/>
        <v>3.8525333333333331</v>
      </c>
    </row>
    <row r="162" spans="1:14" ht="12" x14ac:dyDescent="0.2">
      <c r="A162" s="31" t="s">
        <v>109</v>
      </c>
      <c r="C162" t="s">
        <v>115</v>
      </c>
      <c r="D162" s="27">
        <v>108</v>
      </c>
      <c r="E162" s="26">
        <v>40000</v>
      </c>
      <c r="F162" s="26">
        <v>110000</v>
      </c>
      <c r="G162" s="52"/>
      <c r="H162">
        <v>0</v>
      </c>
      <c r="I162" s="28">
        <f t="shared" si="14"/>
        <v>40000</v>
      </c>
      <c r="J162" s="28">
        <f t="shared" si="15"/>
        <v>110000</v>
      </c>
      <c r="K162" s="26">
        <v>85984</v>
      </c>
      <c r="M162" s="37">
        <f t="shared" si="16"/>
        <v>2.1496</v>
      </c>
      <c r="N162" s="37">
        <f t="shared" si="17"/>
        <v>2.1496</v>
      </c>
    </row>
    <row r="163" spans="1:14" s="36" customFormat="1" ht="45" x14ac:dyDescent="0.2">
      <c r="A163" s="31" t="s">
        <v>117</v>
      </c>
      <c r="B163" s="44" t="s">
        <v>116</v>
      </c>
      <c r="C163" s="33" t="s">
        <v>42</v>
      </c>
      <c r="D163" s="46">
        <v>109</v>
      </c>
      <c r="E163" s="26">
        <v>596804.19999999995</v>
      </c>
      <c r="F163">
        <v>0</v>
      </c>
      <c r="G163" s="54"/>
      <c r="H163" s="38">
        <v>109353.62</v>
      </c>
      <c r="I163" s="28">
        <f t="shared" si="14"/>
        <v>596804.19999999995</v>
      </c>
      <c r="J163" s="28">
        <f t="shared" si="15"/>
        <v>0</v>
      </c>
      <c r="K163" s="26">
        <v>397531.87</v>
      </c>
      <c r="M163" s="37">
        <f t="shared" si="16"/>
        <v>0.66610099258684841</v>
      </c>
      <c r="N163" s="37">
        <f t="shared" si="17"/>
        <v>0.66610099258684841</v>
      </c>
    </row>
    <row r="164" spans="1:14" s="36" customFormat="1" ht="12" x14ac:dyDescent="0.2">
      <c r="A164" s="31"/>
      <c r="B164" s="44"/>
      <c r="C164" t="s">
        <v>314</v>
      </c>
      <c r="D164" s="46">
        <v>109</v>
      </c>
      <c r="E164" s="26">
        <v>0</v>
      </c>
      <c r="F164" s="26">
        <v>90000</v>
      </c>
      <c r="G164" s="54"/>
      <c r="H164" s="38"/>
      <c r="I164" s="28">
        <f t="shared" si="14"/>
        <v>0</v>
      </c>
      <c r="J164" s="28">
        <f t="shared" si="15"/>
        <v>90000</v>
      </c>
      <c r="K164" s="26">
        <v>30000</v>
      </c>
      <c r="M164" s="37" t="e">
        <f>+N164</f>
        <v>#DIV/0!</v>
      </c>
      <c r="N164" s="37" t="e">
        <f t="shared" si="17"/>
        <v>#DIV/0!</v>
      </c>
    </row>
    <row r="165" spans="1:14" ht="12" x14ac:dyDescent="0.2">
      <c r="A165" s="31" t="s">
        <v>117</v>
      </c>
      <c r="C165" t="s">
        <v>88</v>
      </c>
      <c r="D165" s="46">
        <v>109</v>
      </c>
      <c r="E165" s="26">
        <v>19620.96</v>
      </c>
      <c r="F165" s="26">
        <v>0</v>
      </c>
      <c r="G165" s="52"/>
      <c r="H165">
        <v>0</v>
      </c>
      <c r="I165" s="28">
        <f t="shared" si="14"/>
        <v>19620.96</v>
      </c>
      <c r="J165" s="28">
        <f t="shared" si="15"/>
        <v>0</v>
      </c>
      <c r="K165">
        <v>0</v>
      </c>
      <c r="M165" s="37">
        <f>+N165</f>
        <v>0</v>
      </c>
      <c r="N165" s="37">
        <f t="shared" si="17"/>
        <v>0</v>
      </c>
    </row>
    <row r="166" spans="1:14" ht="12" x14ac:dyDescent="0.2">
      <c r="A166" s="31" t="s">
        <v>117</v>
      </c>
      <c r="C166" t="s">
        <v>44</v>
      </c>
      <c r="D166" s="46">
        <v>109</v>
      </c>
      <c r="E166" s="26">
        <v>14715.72</v>
      </c>
      <c r="F166" s="26">
        <v>0</v>
      </c>
      <c r="G166" s="52"/>
      <c r="H166">
        <v>0</v>
      </c>
      <c r="I166" s="28">
        <f t="shared" si="14"/>
        <v>14715.72</v>
      </c>
      <c r="J166" s="28">
        <f t="shared" si="15"/>
        <v>0</v>
      </c>
      <c r="K166" s="26">
        <v>5656.72</v>
      </c>
      <c r="M166" s="37">
        <f t="shared" ref="M166:M194" si="18">+N166</f>
        <v>0.3843998119018302</v>
      </c>
      <c r="N166" s="37">
        <f t="shared" si="17"/>
        <v>0.3843998119018302</v>
      </c>
    </row>
    <row r="167" spans="1:14" ht="12" x14ac:dyDescent="0.2">
      <c r="A167" s="31" t="s">
        <v>117</v>
      </c>
      <c r="C167" t="s">
        <v>45</v>
      </c>
      <c r="D167" s="46">
        <v>109</v>
      </c>
      <c r="E167" s="26">
        <v>73578.600000000006</v>
      </c>
      <c r="F167" s="26">
        <v>0</v>
      </c>
      <c r="G167" s="52"/>
      <c r="H167">
        <v>0</v>
      </c>
      <c r="I167" s="28">
        <f t="shared" si="14"/>
        <v>73578.600000000006</v>
      </c>
      <c r="J167" s="28">
        <f t="shared" si="15"/>
        <v>0</v>
      </c>
      <c r="K167">
        <v>0</v>
      </c>
      <c r="M167" s="37">
        <f t="shared" si="18"/>
        <v>0</v>
      </c>
      <c r="N167" s="37">
        <f t="shared" si="17"/>
        <v>0</v>
      </c>
    </row>
    <row r="168" spans="1:14" ht="12" x14ac:dyDescent="0.2">
      <c r="A168" s="31" t="s">
        <v>117</v>
      </c>
      <c r="C168" t="s">
        <v>47</v>
      </c>
      <c r="D168" s="46">
        <v>109</v>
      </c>
      <c r="E168" s="26">
        <v>49052.4</v>
      </c>
      <c r="F168" s="26">
        <v>0</v>
      </c>
      <c r="G168" s="52"/>
      <c r="H168">
        <v>0</v>
      </c>
      <c r="I168" s="28">
        <f t="shared" si="14"/>
        <v>49052.4</v>
      </c>
      <c r="J168" s="28">
        <f t="shared" si="15"/>
        <v>0</v>
      </c>
      <c r="K168">
        <v>0</v>
      </c>
      <c r="M168" s="37">
        <f t="shared" si="18"/>
        <v>0</v>
      </c>
      <c r="N168" s="37">
        <f t="shared" si="17"/>
        <v>0</v>
      </c>
    </row>
    <row r="169" spans="1:14" ht="12" x14ac:dyDescent="0.2">
      <c r="A169" s="31" t="s">
        <v>117</v>
      </c>
      <c r="C169" t="s">
        <v>48</v>
      </c>
      <c r="D169" s="46">
        <v>109</v>
      </c>
      <c r="E169" s="26">
        <v>77600</v>
      </c>
      <c r="F169" s="26">
        <v>1000</v>
      </c>
      <c r="G169" s="52"/>
      <c r="H169" s="26">
        <v>10800</v>
      </c>
      <c r="I169" s="28">
        <f t="shared" si="14"/>
        <v>77600</v>
      </c>
      <c r="J169" s="28">
        <f t="shared" si="15"/>
        <v>1000</v>
      </c>
      <c r="K169" s="26">
        <v>39015</v>
      </c>
      <c r="M169" s="37">
        <f t="shared" si="18"/>
        <v>0.50277061855670102</v>
      </c>
      <c r="N169" s="37">
        <f t="shared" si="17"/>
        <v>0.50277061855670102</v>
      </c>
    </row>
    <row r="170" spans="1:14" ht="12" x14ac:dyDescent="0.2">
      <c r="A170" s="31" t="s">
        <v>117</v>
      </c>
      <c r="C170" t="s">
        <v>49</v>
      </c>
      <c r="D170" s="46">
        <v>109</v>
      </c>
      <c r="E170" s="26">
        <v>13000</v>
      </c>
      <c r="F170" s="26">
        <v>5000</v>
      </c>
      <c r="G170" s="52"/>
      <c r="H170" s="26">
        <v>15349.88</v>
      </c>
      <c r="I170" s="28">
        <f t="shared" si="14"/>
        <v>13000</v>
      </c>
      <c r="J170" s="28">
        <f t="shared" si="15"/>
        <v>5000</v>
      </c>
      <c r="K170" s="26">
        <v>14341.87</v>
      </c>
      <c r="M170" s="37">
        <f t="shared" si="18"/>
        <v>1.1032207692307694</v>
      </c>
      <c r="N170" s="37">
        <f t="shared" si="17"/>
        <v>1.1032207692307694</v>
      </c>
    </row>
    <row r="171" spans="1:14" ht="12" x14ac:dyDescent="0.2">
      <c r="A171" s="31" t="s">
        <v>117</v>
      </c>
      <c r="C171" t="s">
        <v>50</v>
      </c>
      <c r="D171" s="46">
        <v>109</v>
      </c>
      <c r="E171" s="26">
        <v>5000</v>
      </c>
      <c r="F171" s="26">
        <v>0</v>
      </c>
      <c r="G171" s="52"/>
      <c r="H171">
        <v>0</v>
      </c>
      <c r="I171" s="28">
        <f t="shared" si="14"/>
        <v>5000</v>
      </c>
      <c r="J171" s="28">
        <f t="shared" si="15"/>
        <v>0</v>
      </c>
      <c r="K171" s="26">
        <v>7938</v>
      </c>
      <c r="M171" s="37">
        <f t="shared" si="18"/>
        <v>1.5875999999999999</v>
      </c>
      <c r="N171" s="37">
        <f t="shared" si="17"/>
        <v>1.5875999999999999</v>
      </c>
    </row>
    <row r="172" spans="1:14" ht="12" x14ac:dyDescent="0.2">
      <c r="A172" s="31" t="s">
        <v>117</v>
      </c>
      <c r="C172" t="s">
        <v>89</v>
      </c>
      <c r="D172" s="46">
        <v>109</v>
      </c>
      <c r="E172" s="26">
        <v>3000</v>
      </c>
      <c r="F172" s="26">
        <v>-3000</v>
      </c>
      <c r="G172" s="52"/>
      <c r="H172">
        <v>0</v>
      </c>
      <c r="I172" s="28">
        <f t="shared" si="14"/>
        <v>3000</v>
      </c>
      <c r="J172" s="28">
        <f t="shared" si="15"/>
        <v>-3000</v>
      </c>
      <c r="K172">
        <v>0</v>
      </c>
      <c r="M172" s="37">
        <f t="shared" si="18"/>
        <v>0</v>
      </c>
      <c r="N172" s="37">
        <f t="shared" si="17"/>
        <v>0</v>
      </c>
    </row>
    <row r="173" spans="1:14" ht="12" x14ac:dyDescent="0.2">
      <c r="A173" s="31" t="s">
        <v>117</v>
      </c>
      <c r="C173" t="s">
        <v>51</v>
      </c>
      <c r="D173" s="46">
        <v>109</v>
      </c>
      <c r="E173" s="26">
        <v>6000</v>
      </c>
      <c r="F173" s="26">
        <v>0</v>
      </c>
      <c r="G173" s="52"/>
      <c r="H173" s="26">
        <v>1444.39</v>
      </c>
      <c r="I173" s="28">
        <f t="shared" si="14"/>
        <v>6000</v>
      </c>
      <c r="J173" s="28">
        <f t="shared" si="15"/>
        <v>0</v>
      </c>
      <c r="K173" s="26">
        <v>2093.89</v>
      </c>
      <c r="M173" s="37">
        <f t="shared" si="18"/>
        <v>0.34898166666666663</v>
      </c>
      <c r="N173" s="37">
        <f t="shared" si="17"/>
        <v>0.34898166666666663</v>
      </c>
    </row>
    <row r="174" spans="1:14" ht="12" x14ac:dyDescent="0.2">
      <c r="A174" s="31" t="s">
        <v>117</v>
      </c>
      <c r="C174" t="s">
        <v>118</v>
      </c>
      <c r="D174" s="46">
        <v>109</v>
      </c>
      <c r="E174" s="26">
        <v>5000</v>
      </c>
      <c r="F174" s="26">
        <v>-5000</v>
      </c>
      <c r="G174" s="52"/>
      <c r="H174">
        <v>0</v>
      </c>
      <c r="I174" s="28">
        <f t="shared" si="14"/>
        <v>5000</v>
      </c>
      <c r="J174" s="28">
        <f t="shared" si="15"/>
        <v>-5000</v>
      </c>
      <c r="K174">
        <v>0</v>
      </c>
      <c r="M174" s="37">
        <f t="shared" si="18"/>
        <v>0</v>
      </c>
      <c r="N174" s="37">
        <f t="shared" si="17"/>
        <v>0</v>
      </c>
    </row>
    <row r="175" spans="1:14" ht="12" x14ac:dyDescent="0.2">
      <c r="A175" s="31" t="s">
        <v>117</v>
      </c>
      <c r="C175" t="s">
        <v>53</v>
      </c>
      <c r="D175" s="46">
        <v>109</v>
      </c>
      <c r="E175" s="26">
        <v>15000</v>
      </c>
      <c r="F175" s="26">
        <v>3000</v>
      </c>
      <c r="G175" s="52"/>
      <c r="H175">
        <v>0</v>
      </c>
      <c r="I175" s="28">
        <f t="shared" si="14"/>
        <v>15000</v>
      </c>
      <c r="J175" s="28">
        <f t="shared" si="15"/>
        <v>3000</v>
      </c>
      <c r="K175" s="26">
        <v>8667.68</v>
      </c>
      <c r="M175" s="37">
        <f t="shared" si="18"/>
        <v>0.57784533333333332</v>
      </c>
      <c r="N175" s="37">
        <f t="shared" si="17"/>
        <v>0.57784533333333332</v>
      </c>
    </row>
    <row r="176" spans="1:14" ht="12" x14ac:dyDescent="0.2">
      <c r="A176" s="31" t="s">
        <v>117</v>
      </c>
      <c r="C176" t="s">
        <v>100</v>
      </c>
      <c r="D176" s="46">
        <v>109</v>
      </c>
      <c r="E176" s="26">
        <v>1000</v>
      </c>
      <c r="F176" s="26">
        <v>-1000</v>
      </c>
      <c r="G176" s="52"/>
      <c r="H176">
        <v>0</v>
      </c>
      <c r="I176" s="28">
        <f t="shared" si="14"/>
        <v>1000</v>
      </c>
      <c r="J176" s="28">
        <f t="shared" si="15"/>
        <v>-1000</v>
      </c>
      <c r="K176">
        <v>0</v>
      </c>
      <c r="M176" s="37">
        <f t="shared" si="18"/>
        <v>0</v>
      </c>
      <c r="N176" s="37">
        <f t="shared" si="17"/>
        <v>0</v>
      </c>
    </row>
    <row r="177" spans="1:14" ht="12" x14ac:dyDescent="0.2">
      <c r="A177" s="31" t="s">
        <v>117</v>
      </c>
      <c r="C177" t="s">
        <v>119</v>
      </c>
      <c r="D177" s="46">
        <v>109</v>
      </c>
      <c r="E177">
        <v>500</v>
      </c>
      <c r="F177">
        <v>0</v>
      </c>
      <c r="G177" s="57"/>
      <c r="H177">
        <v>0</v>
      </c>
      <c r="I177" s="28">
        <f t="shared" si="14"/>
        <v>500</v>
      </c>
      <c r="J177" s="28">
        <f t="shared" si="15"/>
        <v>0</v>
      </c>
      <c r="K177">
        <v>0</v>
      </c>
      <c r="M177" s="37">
        <f t="shared" si="18"/>
        <v>0</v>
      </c>
      <c r="N177" s="37">
        <f t="shared" si="17"/>
        <v>0</v>
      </c>
    </row>
    <row r="178" spans="1:14" ht="12" x14ac:dyDescent="0.2">
      <c r="A178" s="31" t="s">
        <v>117</v>
      </c>
      <c r="C178" t="s">
        <v>103</v>
      </c>
      <c r="D178" s="46">
        <v>109</v>
      </c>
      <c r="E178" s="26">
        <v>5000</v>
      </c>
      <c r="F178" s="26">
        <v>-5000</v>
      </c>
      <c r="G178" s="52"/>
      <c r="H178">
        <v>0</v>
      </c>
      <c r="I178" s="28">
        <f t="shared" si="14"/>
        <v>5000</v>
      </c>
      <c r="J178" s="28">
        <f t="shared" si="15"/>
        <v>-5000</v>
      </c>
      <c r="K178">
        <v>0</v>
      </c>
      <c r="M178" s="37">
        <f t="shared" si="18"/>
        <v>0</v>
      </c>
      <c r="N178" s="37">
        <f t="shared" si="17"/>
        <v>0</v>
      </c>
    </row>
    <row r="179" spans="1:14" ht="12" x14ac:dyDescent="0.2">
      <c r="A179" s="31" t="s">
        <v>117</v>
      </c>
      <c r="C179" t="s">
        <v>56</v>
      </c>
      <c r="D179" s="46">
        <v>109</v>
      </c>
      <c r="E179" s="26">
        <v>5000</v>
      </c>
      <c r="F179" s="26">
        <v>-3000</v>
      </c>
      <c r="G179" s="52"/>
      <c r="H179">
        <v>0</v>
      </c>
      <c r="I179" s="28">
        <f t="shared" si="14"/>
        <v>5000</v>
      </c>
      <c r="J179" s="28">
        <f t="shared" si="15"/>
        <v>-3000</v>
      </c>
      <c r="K179">
        <v>0</v>
      </c>
      <c r="M179" s="37">
        <f t="shared" si="18"/>
        <v>0</v>
      </c>
      <c r="N179" s="37">
        <f t="shared" si="17"/>
        <v>0</v>
      </c>
    </row>
    <row r="180" spans="1:14" ht="12" x14ac:dyDescent="0.2">
      <c r="A180" s="31" t="s">
        <v>117</v>
      </c>
      <c r="C180" t="s">
        <v>91</v>
      </c>
      <c r="D180" s="46">
        <v>109</v>
      </c>
      <c r="E180" s="26">
        <v>5000</v>
      </c>
      <c r="F180" s="26">
        <v>10000</v>
      </c>
      <c r="G180" s="52"/>
      <c r="H180">
        <v>0</v>
      </c>
      <c r="I180" s="28">
        <f t="shared" si="14"/>
        <v>5000</v>
      </c>
      <c r="J180" s="28">
        <f t="shared" si="15"/>
        <v>10000</v>
      </c>
      <c r="K180" s="26">
        <v>9929.66</v>
      </c>
      <c r="M180" s="37">
        <f t="shared" si="18"/>
        <v>1.985932</v>
      </c>
      <c r="N180" s="37">
        <f t="shared" si="17"/>
        <v>1.985932</v>
      </c>
    </row>
    <row r="181" spans="1:14" ht="12" x14ac:dyDescent="0.2">
      <c r="A181" s="31" t="s">
        <v>117</v>
      </c>
      <c r="C181" t="s">
        <v>104</v>
      </c>
      <c r="D181" s="46">
        <v>109</v>
      </c>
      <c r="E181" s="26">
        <v>6200</v>
      </c>
      <c r="F181" s="26">
        <v>-3000</v>
      </c>
      <c r="G181" s="52"/>
      <c r="H181">
        <v>0</v>
      </c>
      <c r="I181" s="28">
        <f t="shared" si="14"/>
        <v>6200</v>
      </c>
      <c r="J181" s="28">
        <f t="shared" si="15"/>
        <v>-3000</v>
      </c>
      <c r="K181">
        <v>0</v>
      </c>
      <c r="M181" s="37">
        <f t="shared" si="18"/>
        <v>0</v>
      </c>
      <c r="N181" s="37">
        <f t="shared" si="17"/>
        <v>0</v>
      </c>
    </row>
    <row r="182" spans="1:14" ht="12" x14ac:dyDescent="0.2">
      <c r="A182" s="31" t="s">
        <v>117</v>
      </c>
      <c r="C182" t="s">
        <v>58</v>
      </c>
      <c r="D182" s="46">
        <v>109</v>
      </c>
      <c r="E182" s="26">
        <v>10000</v>
      </c>
      <c r="F182">
        <v>0</v>
      </c>
      <c r="G182" s="52"/>
      <c r="H182" s="26">
        <v>5177.2</v>
      </c>
      <c r="I182" s="28">
        <f t="shared" si="14"/>
        <v>10000</v>
      </c>
      <c r="J182" s="28">
        <f t="shared" si="15"/>
        <v>0</v>
      </c>
      <c r="K182" s="26">
        <v>8943.2000000000007</v>
      </c>
      <c r="M182" s="37">
        <f t="shared" si="18"/>
        <v>0.89432000000000011</v>
      </c>
      <c r="N182" s="37">
        <f t="shared" si="17"/>
        <v>0.89432000000000011</v>
      </c>
    </row>
    <row r="183" spans="1:14" ht="12" x14ac:dyDescent="0.2">
      <c r="A183" s="31" t="s">
        <v>117</v>
      </c>
      <c r="C183" t="s">
        <v>59</v>
      </c>
      <c r="D183" s="46">
        <v>109</v>
      </c>
      <c r="E183" s="26">
        <v>10000</v>
      </c>
      <c r="F183" s="26">
        <v>-3000</v>
      </c>
      <c r="G183" s="52"/>
      <c r="H183">
        <v>0</v>
      </c>
      <c r="I183" s="28">
        <f t="shared" si="14"/>
        <v>10000</v>
      </c>
      <c r="J183" s="28">
        <f t="shared" si="15"/>
        <v>-3000</v>
      </c>
      <c r="K183" s="26">
        <v>3251.2</v>
      </c>
      <c r="M183" s="37">
        <f t="shared" si="18"/>
        <v>0.32511999999999996</v>
      </c>
      <c r="N183" s="37">
        <f t="shared" si="17"/>
        <v>0.32511999999999996</v>
      </c>
    </row>
    <row r="184" spans="1:14" ht="12" x14ac:dyDescent="0.2">
      <c r="A184" s="31" t="s">
        <v>117</v>
      </c>
      <c r="C184" t="s">
        <v>61</v>
      </c>
      <c r="D184" s="46">
        <v>109</v>
      </c>
      <c r="E184" s="26">
        <v>15000</v>
      </c>
      <c r="F184" s="26">
        <v>4000</v>
      </c>
      <c r="G184" s="52"/>
      <c r="H184" s="26">
        <v>9500</v>
      </c>
      <c r="I184" s="28">
        <f t="shared" si="14"/>
        <v>15000</v>
      </c>
      <c r="J184" s="28">
        <f t="shared" si="15"/>
        <v>4000</v>
      </c>
      <c r="K184" s="26">
        <v>19000</v>
      </c>
      <c r="M184" s="37">
        <f t="shared" si="18"/>
        <v>1.2666666666666666</v>
      </c>
      <c r="N184" s="37">
        <f t="shared" si="17"/>
        <v>1.2666666666666666</v>
      </c>
    </row>
    <row r="185" spans="1:14" ht="12" x14ac:dyDescent="0.2">
      <c r="A185" s="31" t="s">
        <v>117</v>
      </c>
      <c r="C185" t="s">
        <v>62</v>
      </c>
      <c r="D185" s="46">
        <v>109</v>
      </c>
      <c r="E185" s="26">
        <v>2300</v>
      </c>
      <c r="F185">
        <v>0</v>
      </c>
      <c r="G185" s="52"/>
      <c r="H185">
        <v>0</v>
      </c>
      <c r="I185" s="28">
        <f t="shared" si="14"/>
        <v>2300</v>
      </c>
      <c r="J185" s="28">
        <f t="shared" si="15"/>
        <v>0</v>
      </c>
      <c r="K185" s="26">
        <v>1102</v>
      </c>
      <c r="M185" s="37">
        <f t="shared" si="18"/>
        <v>0.47913043478260869</v>
      </c>
      <c r="N185" s="37">
        <f t="shared" si="17"/>
        <v>0.47913043478260869</v>
      </c>
    </row>
    <row r="186" spans="1:14" ht="22.5" x14ac:dyDescent="0.2">
      <c r="A186" s="31" t="s">
        <v>121</v>
      </c>
      <c r="B186" s="44" t="s">
        <v>120</v>
      </c>
      <c r="C186" t="s">
        <v>42</v>
      </c>
      <c r="D186" s="46">
        <v>110</v>
      </c>
      <c r="E186" s="26">
        <v>2365993.39</v>
      </c>
      <c r="F186" s="26">
        <v>393946.81</v>
      </c>
      <c r="G186" s="52"/>
      <c r="H186" s="26">
        <v>487127.74</v>
      </c>
      <c r="I186" s="28">
        <f t="shared" si="14"/>
        <v>2365993.39</v>
      </c>
      <c r="J186" s="28">
        <f t="shared" si="15"/>
        <v>393946.81</v>
      </c>
      <c r="K186" s="26">
        <v>1723916.13</v>
      </c>
      <c r="M186" s="37">
        <f t="shared" si="18"/>
        <v>0.72862254699705642</v>
      </c>
      <c r="N186" s="37">
        <f t="shared" si="17"/>
        <v>0.72862254699705642</v>
      </c>
    </row>
    <row r="187" spans="1:14" ht="12" x14ac:dyDescent="0.2">
      <c r="A187" s="31" t="s">
        <v>121</v>
      </c>
      <c r="C187" t="s">
        <v>122</v>
      </c>
      <c r="D187" s="46">
        <v>110</v>
      </c>
      <c r="E187">
        <v>0</v>
      </c>
      <c r="F187" s="26">
        <v>-357413</v>
      </c>
      <c r="G187" s="52"/>
      <c r="H187" s="26">
        <v>471970.36</v>
      </c>
      <c r="I187" s="28">
        <f t="shared" si="14"/>
        <v>0</v>
      </c>
      <c r="J187" s="28">
        <f t="shared" si="15"/>
        <v>-357413</v>
      </c>
      <c r="K187">
        <v>0</v>
      </c>
      <c r="M187" s="37" t="e">
        <f t="shared" si="18"/>
        <v>#DIV/0!</v>
      </c>
      <c r="N187" s="37" t="e">
        <f t="shared" si="17"/>
        <v>#DIV/0!</v>
      </c>
    </row>
    <row r="188" spans="1:14" ht="12" x14ac:dyDescent="0.2">
      <c r="A188" s="31" t="s">
        <v>121</v>
      </c>
      <c r="C188" t="s">
        <v>123</v>
      </c>
      <c r="D188" s="46">
        <v>110</v>
      </c>
      <c r="E188" s="26">
        <v>786067.65</v>
      </c>
      <c r="F188" s="26">
        <v>213932.35</v>
      </c>
      <c r="G188" s="52"/>
      <c r="H188">
        <v>0</v>
      </c>
      <c r="I188" s="28">
        <f t="shared" si="14"/>
        <v>786067.65</v>
      </c>
      <c r="J188" s="28">
        <f t="shared" si="15"/>
        <v>213932.35</v>
      </c>
      <c r="K188" s="26">
        <v>2592821.81</v>
      </c>
      <c r="M188" s="37">
        <f t="shared" si="18"/>
        <v>3.2984715882914148</v>
      </c>
      <c r="N188" s="37">
        <f t="shared" si="17"/>
        <v>3.2984715882914148</v>
      </c>
    </row>
    <row r="189" spans="1:14" ht="12" x14ac:dyDescent="0.2">
      <c r="A189" s="31" t="s">
        <v>121</v>
      </c>
      <c r="C189" t="s">
        <v>88</v>
      </c>
      <c r="D189" s="46">
        <v>110</v>
      </c>
      <c r="E189" s="26">
        <v>77786.080000000002</v>
      </c>
      <c r="F189" s="26">
        <v>12951.68</v>
      </c>
      <c r="G189" s="52"/>
      <c r="H189">
        <v>0</v>
      </c>
      <c r="I189" s="28">
        <f t="shared" si="14"/>
        <v>77786.080000000002</v>
      </c>
      <c r="J189" s="28">
        <f t="shared" si="15"/>
        <v>12951.68</v>
      </c>
      <c r="K189">
        <v>0</v>
      </c>
      <c r="M189" s="37">
        <f t="shared" si="18"/>
        <v>0</v>
      </c>
      <c r="N189" s="37">
        <f t="shared" si="17"/>
        <v>0</v>
      </c>
    </row>
    <row r="190" spans="1:14" ht="12" x14ac:dyDescent="0.2">
      <c r="A190" s="31" t="s">
        <v>121</v>
      </c>
      <c r="C190" t="s">
        <v>44</v>
      </c>
      <c r="D190" s="46">
        <v>110</v>
      </c>
      <c r="E190" s="26">
        <v>58339.56</v>
      </c>
      <c r="F190" s="26">
        <v>9713.76</v>
      </c>
      <c r="G190" s="52"/>
      <c r="H190">
        <v>0</v>
      </c>
      <c r="I190" s="28">
        <f t="shared" si="14"/>
        <v>58339.56</v>
      </c>
      <c r="J190" s="28">
        <f t="shared" si="15"/>
        <v>9713.76</v>
      </c>
      <c r="K190" s="26">
        <v>51912.02</v>
      </c>
      <c r="M190" s="37">
        <f t="shared" si="18"/>
        <v>0.88982536035582027</v>
      </c>
      <c r="N190" s="37">
        <f t="shared" si="17"/>
        <v>0.88982536035582027</v>
      </c>
    </row>
    <row r="191" spans="1:14" ht="12" x14ac:dyDescent="0.2">
      <c r="A191" s="31" t="s">
        <v>121</v>
      </c>
      <c r="C191" t="s">
        <v>45</v>
      </c>
      <c r="D191" s="46">
        <v>110</v>
      </c>
      <c r="E191" s="26">
        <v>291697.82</v>
      </c>
      <c r="F191" s="26">
        <v>48568.78</v>
      </c>
      <c r="G191" s="52"/>
      <c r="H191">
        <v>0</v>
      </c>
      <c r="I191" s="28">
        <f t="shared" si="14"/>
        <v>291697.82</v>
      </c>
      <c r="J191" s="28">
        <f t="shared" si="15"/>
        <v>48568.78</v>
      </c>
      <c r="K191" s="26">
        <v>19430.53</v>
      </c>
      <c r="M191" s="37">
        <f t="shared" si="18"/>
        <v>6.6611845093665759E-2</v>
      </c>
      <c r="N191" s="37">
        <f t="shared" si="17"/>
        <v>6.6611845093665759E-2</v>
      </c>
    </row>
    <row r="192" spans="1:14" ht="12" x14ac:dyDescent="0.2">
      <c r="A192" s="31" t="s">
        <v>121</v>
      </c>
      <c r="C192" t="s">
        <v>47</v>
      </c>
      <c r="D192" s="46">
        <v>110</v>
      </c>
      <c r="E192" s="26">
        <v>194465.21</v>
      </c>
      <c r="F192" s="26">
        <v>32379.19</v>
      </c>
      <c r="G192" s="52"/>
      <c r="H192">
        <v>0</v>
      </c>
      <c r="I192" s="28">
        <f t="shared" si="14"/>
        <v>194465.21</v>
      </c>
      <c r="J192" s="28">
        <f t="shared" si="15"/>
        <v>32379.19</v>
      </c>
      <c r="K192">
        <v>0</v>
      </c>
      <c r="M192" s="37">
        <f t="shared" si="18"/>
        <v>0</v>
      </c>
      <c r="N192" s="37">
        <f t="shared" si="17"/>
        <v>0</v>
      </c>
    </row>
    <row r="193" spans="1:14" ht="12" x14ac:dyDescent="0.2">
      <c r="A193" s="31" t="s">
        <v>121</v>
      </c>
      <c r="C193" t="s">
        <v>48</v>
      </c>
      <c r="D193" s="46">
        <v>110</v>
      </c>
      <c r="E193" s="26">
        <v>717800</v>
      </c>
      <c r="F193" s="26">
        <v>3000</v>
      </c>
      <c r="G193" s="52"/>
      <c r="H193" s="26">
        <v>108000</v>
      </c>
      <c r="I193" s="28">
        <f t="shared" si="14"/>
        <v>717800</v>
      </c>
      <c r="J193" s="28">
        <f t="shared" si="15"/>
        <v>3000</v>
      </c>
      <c r="K193" s="26">
        <v>424693.75</v>
      </c>
      <c r="M193" s="37">
        <f t="shared" si="18"/>
        <v>0.59166028141543603</v>
      </c>
      <c r="N193" s="37">
        <f t="shared" si="17"/>
        <v>0.59166028141543603</v>
      </c>
    </row>
    <row r="194" spans="1:14" ht="12" x14ac:dyDescent="0.2">
      <c r="A194" s="31" t="s">
        <v>121</v>
      </c>
      <c r="C194" t="s">
        <v>49</v>
      </c>
      <c r="D194" s="46">
        <v>110</v>
      </c>
      <c r="E194" s="26">
        <v>10000</v>
      </c>
      <c r="F194" s="26">
        <v>100000</v>
      </c>
      <c r="G194" s="52"/>
      <c r="H194" s="26">
        <v>64852.55</v>
      </c>
      <c r="I194" s="28">
        <f t="shared" si="14"/>
        <v>10000</v>
      </c>
      <c r="J194" s="28">
        <f t="shared" si="15"/>
        <v>100000</v>
      </c>
      <c r="K194" s="26">
        <v>67697.55</v>
      </c>
      <c r="M194" s="37">
        <f t="shared" si="18"/>
        <v>6.769755</v>
      </c>
      <c r="N194" s="37">
        <f t="shared" si="17"/>
        <v>6.769755</v>
      </c>
    </row>
    <row r="195" spans="1:14" ht="12" x14ac:dyDescent="0.2">
      <c r="A195" s="31"/>
      <c r="C195" t="s">
        <v>318</v>
      </c>
      <c r="D195" s="46">
        <v>110</v>
      </c>
      <c r="E195" s="26">
        <v>0</v>
      </c>
      <c r="F195" s="26">
        <v>15000</v>
      </c>
      <c r="G195" s="52"/>
      <c r="H195" s="26"/>
      <c r="I195" s="28">
        <f t="shared" si="14"/>
        <v>0</v>
      </c>
      <c r="J195" s="28">
        <f t="shared" si="15"/>
        <v>15000</v>
      </c>
      <c r="K195" s="26">
        <v>35736.800000000003</v>
      </c>
      <c r="M195" s="37" t="e">
        <f>+N195</f>
        <v>#DIV/0!</v>
      </c>
      <c r="N195" s="37" t="e">
        <f t="shared" si="17"/>
        <v>#DIV/0!</v>
      </c>
    </row>
    <row r="196" spans="1:14" ht="12" x14ac:dyDescent="0.2">
      <c r="A196" s="31" t="s">
        <v>121</v>
      </c>
      <c r="C196" t="s">
        <v>124</v>
      </c>
      <c r="D196" s="46">
        <v>110</v>
      </c>
      <c r="E196" s="26">
        <v>120000</v>
      </c>
      <c r="F196" s="26">
        <v>80000</v>
      </c>
      <c r="G196" s="52"/>
      <c r="H196" s="26">
        <v>74949.45</v>
      </c>
      <c r="I196" s="28">
        <f t="shared" si="14"/>
        <v>120000</v>
      </c>
      <c r="J196" s="28">
        <f t="shared" si="15"/>
        <v>80000</v>
      </c>
      <c r="K196" s="26">
        <v>143611.34</v>
      </c>
      <c r="M196" s="37">
        <f>+N196</f>
        <v>1.1967611666666667</v>
      </c>
      <c r="N196" s="37">
        <f t="shared" si="17"/>
        <v>1.1967611666666667</v>
      </c>
    </row>
    <row r="197" spans="1:14" ht="12" x14ac:dyDescent="0.2">
      <c r="A197" s="31" t="s">
        <v>121</v>
      </c>
      <c r="C197" t="s">
        <v>51</v>
      </c>
      <c r="D197" s="46">
        <v>110</v>
      </c>
      <c r="E197" s="26">
        <v>2000</v>
      </c>
      <c r="F197" s="26">
        <v>6000</v>
      </c>
      <c r="G197" s="52"/>
      <c r="H197">
        <v>578</v>
      </c>
      <c r="I197" s="28">
        <f t="shared" ref="I197:I260" si="19">E197</f>
        <v>2000</v>
      </c>
      <c r="J197" s="28">
        <f t="shared" ref="J197:J260" si="20">F197</f>
        <v>6000</v>
      </c>
      <c r="K197" s="26">
        <v>9024.31</v>
      </c>
      <c r="M197" s="37">
        <f t="shared" ref="M197" si="21">+N197</f>
        <v>4.5121549999999999</v>
      </c>
      <c r="N197" s="37">
        <f t="shared" si="17"/>
        <v>4.5121549999999999</v>
      </c>
    </row>
    <row r="198" spans="1:14" ht="12" x14ac:dyDescent="0.2">
      <c r="A198" s="31"/>
      <c r="C198" t="s">
        <v>145</v>
      </c>
      <c r="D198" s="46">
        <v>110</v>
      </c>
      <c r="E198" s="26">
        <v>0</v>
      </c>
      <c r="F198" s="26">
        <v>15000</v>
      </c>
      <c r="G198" s="52"/>
      <c r="H198"/>
      <c r="I198" s="28">
        <f t="shared" si="19"/>
        <v>0</v>
      </c>
      <c r="J198" s="28">
        <f t="shared" si="20"/>
        <v>15000</v>
      </c>
      <c r="K198" s="26">
        <v>1898</v>
      </c>
      <c r="M198" s="37" t="e">
        <f>+N198</f>
        <v>#DIV/0!</v>
      </c>
      <c r="N198" s="37" t="e">
        <f t="shared" si="17"/>
        <v>#DIV/0!</v>
      </c>
    </row>
    <row r="199" spans="1:14" ht="12" x14ac:dyDescent="0.2">
      <c r="A199" s="31"/>
      <c r="C199" t="s">
        <v>52</v>
      </c>
      <c r="D199" s="46">
        <v>110</v>
      </c>
      <c r="E199" s="26">
        <v>0</v>
      </c>
      <c r="F199" s="26">
        <v>5000</v>
      </c>
      <c r="G199" s="52"/>
      <c r="H199"/>
      <c r="I199" s="28">
        <f t="shared" si="19"/>
        <v>0</v>
      </c>
      <c r="J199" s="28">
        <f t="shared" si="20"/>
        <v>5000</v>
      </c>
      <c r="K199">
        <v>593</v>
      </c>
      <c r="M199" s="37" t="e">
        <f t="shared" ref="M199" si="22">+N199</f>
        <v>#DIV/0!</v>
      </c>
      <c r="N199" s="37" t="e">
        <f t="shared" si="17"/>
        <v>#DIV/0!</v>
      </c>
    </row>
    <row r="200" spans="1:14" ht="12" x14ac:dyDescent="0.2">
      <c r="A200" s="31" t="s">
        <v>121</v>
      </c>
      <c r="C200" t="s">
        <v>53</v>
      </c>
      <c r="D200" s="46">
        <v>110</v>
      </c>
      <c r="E200" s="26">
        <v>700000</v>
      </c>
      <c r="F200" s="26">
        <v>0</v>
      </c>
      <c r="G200" s="52"/>
      <c r="H200">
        <v>0</v>
      </c>
      <c r="I200" s="28">
        <f t="shared" si="19"/>
        <v>700000</v>
      </c>
      <c r="J200" s="28">
        <f t="shared" si="20"/>
        <v>0</v>
      </c>
      <c r="K200" s="26">
        <v>587838.61</v>
      </c>
      <c r="M200" s="37">
        <f>+N200</f>
        <v>0.83976944285714283</v>
      </c>
      <c r="N200" s="37">
        <f t="shared" ref="N200:N263" si="23">K200/E200</f>
        <v>0.83976944285714283</v>
      </c>
    </row>
    <row r="201" spans="1:14" ht="12" x14ac:dyDescent="0.2">
      <c r="A201" s="31"/>
      <c r="C201" t="s">
        <v>157</v>
      </c>
      <c r="D201" s="46">
        <v>110</v>
      </c>
      <c r="E201" s="26">
        <v>0</v>
      </c>
      <c r="F201" s="26">
        <v>5000</v>
      </c>
      <c r="G201" s="52"/>
      <c r="H201"/>
      <c r="I201" s="28">
        <f t="shared" si="19"/>
        <v>0</v>
      </c>
      <c r="J201" s="28">
        <f t="shared" si="20"/>
        <v>5000</v>
      </c>
      <c r="K201" s="26">
        <v>0</v>
      </c>
      <c r="M201" s="37" t="e">
        <f>+N201</f>
        <v>#DIV/0!</v>
      </c>
      <c r="N201" s="37" t="e">
        <f t="shared" si="23"/>
        <v>#DIV/0!</v>
      </c>
    </row>
    <row r="202" spans="1:14" ht="12" x14ac:dyDescent="0.2">
      <c r="A202" s="31"/>
      <c r="C202" t="s">
        <v>100</v>
      </c>
      <c r="D202" s="46">
        <v>110</v>
      </c>
      <c r="E202" s="26">
        <v>0</v>
      </c>
      <c r="F202" s="26">
        <v>8000</v>
      </c>
      <c r="G202" s="52"/>
      <c r="H202"/>
      <c r="I202" s="28">
        <f t="shared" si="19"/>
        <v>0</v>
      </c>
      <c r="J202" s="28">
        <f t="shared" si="20"/>
        <v>8000</v>
      </c>
      <c r="K202" s="26">
        <v>0</v>
      </c>
      <c r="M202" s="37" t="e">
        <f t="shared" ref="M202" si="24">+N202</f>
        <v>#DIV/0!</v>
      </c>
      <c r="N202" s="37" t="e">
        <f t="shared" si="23"/>
        <v>#DIV/0!</v>
      </c>
    </row>
    <row r="203" spans="1:14" ht="11.25" customHeight="1" x14ac:dyDescent="0.2">
      <c r="A203" s="31" t="s">
        <v>121</v>
      </c>
      <c r="C203" t="s">
        <v>125</v>
      </c>
      <c r="D203" s="46">
        <v>110</v>
      </c>
      <c r="E203" s="26">
        <v>3000</v>
      </c>
      <c r="F203" s="26">
        <v>0</v>
      </c>
      <c r="G203" s="52"/>
      <c r="H203">
        <v>0</v>
      </c>
      <c r="I203" s="28">
        <f t="shared" si="19"/>
        <v>3000</v>
      </c>
      <c r="J203" s="28">
        <f t="shared" si="20"/>
        <v>0</v>
      </c>
      <c r="K203" s="26">
        <v>3100</v>
      </c>
      <c r="M203" s="37">
        <f>+N203</f>
        <v>1.0333333333333334</v>
      </c>
      <c r="N203" s="37">
        <f t="shared" si="23"/>
        <v>1.0333333333333334</v>
      </c>
    </row>
    <row r="204" spans="1:14" ht="12" x14ac:dyDescent="0.2">
      <c r="A204" s="31" t="s">
        <v>121</v>
      </c>
      <c r="C204" t="s">
        <v>55</v>
      </c>
      <c r="D204" s="46">
        <v>110</v>
      </c>
      <c r="E204" s="26">
        <v>2400</v>
      </c>
      <c r="F204" s="26">
        <v>0</v>
      </c>
      <c r="G204" s="52"/>
      <c r="H204">
        <v>400</v>
      </c>
      <c r="I204" s="28">
        <f t="shared" si="19"/>
        <v>2400</v>
      </c>
      <c r="J204" s="28">
        <f t="shared" si="20"/>
        <v>0</v>
      </c>
      <c r="K204" s="26">
        <v>1000</v>
      </c>
      <c r="M204" s="37">
        <f t="shared" ref="M204:M205" si="25">+N204</f>
        <v>0.41666666666666669</v>
      </c>
      <c r="N204" s="37">
        <f t="shared" si="23"/>
        <v>0.41666666666666669</v>
      </c>
    </row>
    <row r="205" spans="1:14" ht="12" x14ac:dyDescent="0.2">
      <c r="A205" s="31" t="s">
        <v>121</v>
      </c>
      <c r="C205" t="s">
        <v>126</v>
      </c>
      <c r="D205" s="46">
        <v>110</v>
      </c>
      <c r="E205" s="26">
        <v>20000</v>
      </c>
      <c r="F205" s="26">
        <v>0</v>
      </c>
      <c r="G205" s="52"/>
      <c r="H205" s="26">
        <v>2320</v>
      </c>
      <c r="I205" s="28">
        <f t="shared" si="19"/>
        <v>20000</v>
      </c>
      <c r="J205" s="28">
        <f t="shared" si="20"/>
        <v>0</v>
      </c>
      <c r="K205" s="26">
        <v>18897</v>
      </c>
      <c r="M205" s="37">
        <f t="shared" si="25"/>
        <v>0.94484999999999997</v>
      </c>
      <c r="N205" s="37">
        <f t="shared" si="23"/>
        <v>0.94484999999999997</v>
      </c>
    </row>
    <row r="206" spans="1:14" ht="12" x14ac:dyDescent="0.2">
      <c r="A206" s="31"/>
      <c r="C206" t="s">
        <v>91</v>
      </c>
      <c r="D206" s="46">
        <v>110</v>
      </c>
      <c r="E206" s="26">
        <v>0</v>
      </c>
      <c r="F206" s="26">
        <v>528314.46</v>
      </c>
      <c r="G206" s="52"/>
      <c r="H206" s="26"/>
      <c r="I206" s="28">
        <f t="shared" si="19"/>
        <v>0</v>
      </c>
      <c r="J206" s="28">
        <f t="shared" si="20"/>
        <v>528314.46</v>
      </c>
      <c r="K206" s="26">
        <v>9982.25</v>
      </c>
      <c r="M206" s="37" t="e">
        <f>+N206</f>
        <v>#DIV/0!</v>
      </c>
      <c r="N206" s="37" t="e">
        <f t="shared" si="23"/>
        <v>#DIV/0!</v>
      </c>
    </row>
    <row r="207" spans="1:14" ht="12" x14ac:dyDescent="0.2">
      <c r="A207" s="31" t="s">
        <v>121</v>
      </c>
      <c r="C207" t="s">
        <v>104</v>
      </c>
      <c r="D207" s="46">
        <v>110</v>
      </c>
      <c r="E207">
        <v>0</v>
      </c>
      <c r="F207" s="26">
        <v>20000</v>
      </c>
      <c r="G207" s="52"/>
      <c r="H207">
        <v>0</v>
      </c>
      <c r="I207" s="28">
        <f t="shared" si="19"/>
        <v>0</v>
      </c>
      <c r="J207" s="28">
        <f t="shared" si="20"/>
        <v>20000</v>
      </c>
      <c r="K207" s="26">
        <v>2528</v>
      </c>
      <c r="M207" s="37" t="e">
        <f>+N207</f>
        <v>#DIV/0!</v>
      </c>
      <c r="N207" s="37" t="e">
        <f t="shared" si="23"/>
        <v>#DIV/0!</v>
      </c>
    </row>
    <row r="208" spans="1:14" ht="12" x14ac:dyDescent="0.2">
      <c r="A208" s="31" t="s">
        <v>121</v>
      </c>
      <c r="C208" t="s">
        <v>58</v>
      </c>
      <c r="D208" s="46">
        <v>110</v>
      </c>
      <c r="E208" s="26">
        <v>80000</v>
      </c>
      <c r="F208" s="26">
        <v>800000</v>
      </c>
      <c r="G208" s="52"/>
      <c r="H208" s="26">
        <v>693705.36</v>
      </c>
      <c r="I208" s="28">
        <f t="shared" si="19"/>
        <v>80000</v>
      </c>
      <c r="J208" s="28">
        <f t="shared" si="20"/>
        <v>800000</v>
      </c>
      <c r="K208" s="26">
        <v>963818.03</v>
      </c>
      <c r="M208" s="37">
        <f t="shared" ref="M208:M209" si="26">+N208</f>
        <v>12.047725375000001</v>
      </c>
      <c r="N208" s="37">
        <f t="shared" si="23"/>
        <v>12.047725375000001</v>
      </c>
    </row>
    <row r="209" spans="1:14" ht="12" x14ac:dyDescent="0.2">
      <c r="A209" s="31" t="s">
        <v>121</v>
      </c>
      <c r="C209" t="s">
        <v>59</v>
      </c>
      <c r="D209" s="46">
        <v>110</v>
      </c>
      <c r="E209" s="26">
        <v>90000</v>
      </c>
      <c r="F209" s="26">
        <v>60000</v>
      </c>
      <c r="G209" s="52"/>
      <c r="H209" s="26">
        <v>67854</v>
      </c>
      <c r="I209" s="28">
        <f t="shared" si="19"/>
        <v>90000</v>
      </c>
      <c r="J209" s="28">
        <f t="shared" si="20"/>
        <v>60000</v>
      </c>
      <c r="K209" s="26">
        <v>124035.4</v>
      </c>
      <c r="M209" s="37">
        <f t="shared" si="26"/>
        <v>1.378171111111111</v>
      </c>
      <c r="N209" s="37">
        <f t="shared" si="23"/>
        <v>1.378171111111111</v>
      </c>
    </row>
    <row r="210" spans="1:14" ht="12" x14ac:dyDescent="0.2">
      <c r="A210" s="31"/>
      <c r="C210" t="s">
        <v>319</v>
      </c>
      <c r="D210" s="46">
        <v>110</v>
      </c>
      <c r="E210" s="26">
        <v>0</v>
      </c>
      <c r="F210" s="26">
        <v>18490.009999999998</v>
      </c>
      <c r="G210" s="52"/>
      <c r="H210" s="26"/>
      <c r="I210" s="28">
        <f t="shared" si="19"/>
        <v>0</v>
      </c>
      <c r="J210" s="28">
        <f t="shared" si="20"/>
        <v>18490.009999999998</v>
      </c>
      <c r="K210" s="26">
        <v>0</v>
      </c>
      <c r="M210" s="37" t="e">
        <f>+N210</f>
        <v>#DIV/0!</v>
      </c>
      <c r="N210" s="37" t="e">
        <f t="shared" si="23"/>
        <v>#DIV/0!</v>
      </c>
    </row>
    <row r="211" spans="1:14" ht="12" x14ac:dyDescent="0.2">
      <c r="A211" s="31"/>
      <c r="C211" t="s">
        <v>62</v>
      </c>
      <c r="D211" s="46">
        <v>110</v>
      </c>
      <c r="E211" s="26">
        <v>0</v>
      </c>
      <c r="F211" s="26">
        <v>33988</v>
      </c>
      <c r="G211" s="52"/>
      <c r="H211" s="26"/>
      <c r="I211" s="28">
        <f t="shared" si="19"/>
        <v>0</v>
      </c>
      <c r="J211" s="28">
        <f t="shared" si="20"/>
        <v>33988</v>
      </c>
      <c r="K211" s="26">
        <v>-33988</v>
      </c>
      <c r="M211" s="37" t="e">
        <f t="shared" ref="M211" si="27">+N211</f>
        <v>#DIV/0!</v>
      </c>
      <c r="N211" s="37" t="e">
        <f t="shared" si="23"/>
        <v>#DIV/0!</v>
      </c>
    </row>
    <row r="212" spans="1:14" ht="22.5" x14ac:dyDescent="0.2">
      <c r="A212" s="31" t="s">
        <v>107</v>
      </c>
      <c r="B212" s="47" t="s">
        <v>127</v>
      </c>
      <c r="C212" t="s">
        <v>42</v>
      </c>
      <c r="D212" s="46">
        <v>111</v>
      </c>
      <c r="E212" s="26">
        <v>229517.96</v>
      </c>
      <c r="F212">
        <v>-288.35000000000002</v>
      </c>
      <c r="G212" s="52"/>
      <c r="H212" s="26">
        <v>34476</v>
      </c>
      <c r="I212" s="28">
        <f t="shared" si="19"/>
        <v>229517.96</v>
      </c>
      <c r="J212" s="28">
        <f t="shared" si="20"/>
        <v>-288.35000000000002</v>
      </c>
      <c r="K212" s="26">
        <v>73052.259999999995</v>
      </c>
      <c r="M212" s="37">
        <f>+N212</f>
        <v>0.31828559298801712</v>
      </c>
      <c r="N212" s="37">
        <f t="shared" si="23"/>
        <v>0.31828559298801712</v>
      </c>
    </row>
    <row r="213" spans="1:14" ht="12" x14ac:dyDescent="0.2">
      <c r="A213" s="31" t="s">
        <v>107</v>
      </c>
      <c r="C213" t="s">
        <v>88</v>
      </c>
      <c r="D213" s="46">
        <v>111</v>
      </c>
      <c r="E213" s="26">
        <v>7545.8</v>
      </c>
      <c r="F213">
        <v>-9.48</v>
      </c>
      <c r="G213" s="52"/>
      <c r="H213">
        <v>0</v>
      </c>
      <c r="I213" s="28">
        <f t="shared" si="19"/>
        <v>7545.8</v>
      </c>
      <c r="J213" s="28">
        <f t="shared" si="20"/>
        <v>-9.48</v>
      </c>
      <c r="K213">
        <v>0</v>
      </c>
      <c r="M213" s="37">
        <f t="shared" ref="M213:M219" si="28">+N213</f>
        <v>0</v>
      </c>
      <c r="N213" s="37">
        <f t="shared" si="23"/>
        <v>0</v>
      </c>
    </row>
    <row r="214" spans="1:14" ht="12" x14ac:dyDescent="0.2">
      <c r="A214" s="31" t="s">
        <v>107</v>
      </c>
      <c r="C214" t="s">
        <v>44</v>
      </c>
      <c r="D214" s="46">
        <v>111</v>
      </c>
      <c r="E214" s="26">
        <v>5659.35</v>
      </c>
      <c r="F214">
        <v>-7.11</v>
      </c>
      <c r="G214" s="52"/>
      <c r="H214">
        <v>0</v>
      </c>
      <c r="I214" s="28">
        <f t="shared" si="19"/>
        <v>5659.35</v>
      </c>
      <c r="J214" s="28">
        <f t="shared" si="20"/>
        <v>-7.11</v>
      </c>
      <c r="K214" s="26">
        <v>1701.12</v>
      </c>
      <c r="M214" s="37">
        <f t="shared" si="28"/>
        <v>0.30058575631477108</v>
      </c>
      <c r="N214" s="37">
        <f t="shared" si="23"/>
        <v>0.30058575631477108</v>
      </c>
    </row>
    <row r="215" spans="1:14" ht="12" x14ac:dyDescent="0.2">
      <c r="A215" s="31" t="s">
        <v>107</v>
      </c>
      <c r="C215" t="s">
        <v>45</v>
      </c>
      <c r="D215" s="46">
        <v>111</v>
      </c>
      <c r="E215" s="26">
        <v>28296.73</v>
      </c>
      <c r="F215">
        <v>-35.549999999999997</v>
      </c>
      <c r="G215" s="52"/>
      <c r="H215">
        <v>0</v>
      </c>
      <c r="I215" s="28">
        <f t="shared" si="19"/>
        <v>28296.73</v>
      </c>
      <c r="J215" s="28">
        <f t="shared" si="20"/>
        <v>-35.549999999999997</v>
      </c>
      <c r="K215">
        <v>0</v>
      </c>
      <c r="M215" s="37">
        <f t="shared" si="28"/>
        <v>0</v>
      </c>
      <c r="N215" s="37">
        <f t="shared" si="23"/>
        <v>0</v>
      </c>
    </row>
    <row r="216" spans="1:14" ht="12" x14ac:dyDescent="0.2">
      <c r="A216" s="31" t="s">
        <v>107</v>
      </c>
      <c r="C216" t="s">
        <v>47</v>
      </c>
      <c r="D216" s="46">
        <v>111</v>
      </c>
      <c r="E216" s="26">
        <v>18864.490000000002</v>
      </c>
      <c r="F216">
        <v>-23.7</v>
      </c>
      <c r="G216" s="52"/>
      <c r="H216">
        <v>0</v>
      </c>
      <c r="I216" s="28">
        <f t="shared" si="19"/>
        <v>18864.490000000002</v>
      </c>
      <c r="J216" s="28">
        <f t="shared" si="20"/>
        <v>-23.7</v>
      </c>
      <c r="K216">
        <v>0</v>
      </c>
      <c r="M216" s="37">
        <f t="shared" si="28"/>
        <v>0</v>
      </c>
      <c r="N216" s="37">
        <f t="shared" si="23"/>
        <v>0</v>
      </c>
    </row>
    <row r="217" spans="1:14" ht="12" x14ac:dyDescent="0.2">
      <c r="A217" s="31" t="s">
        <v>107</v>
      </c>
      <c r="C217" t="s">
        <v>48</v>
      </c>
      <c r="D217" s="46">
        <v>111</v>
      </c>
      <c r="E217" s="26">
        <v>38800</v>
      </c>
      <c r="F217">
        <v>0</v>
      </c>
      <c r="G217" s="52"/>
      <c r="H217" s="26">
        <v>3600</v>
      </c>
      <c r="I217" s="28">
        <f t="shared" si="19"/>
        <v>38800</v>
      </c>
      <c r="J217" s="28">
        <f t="shared" si="20"/>
        <v>0</v>
      </c>
      <c r="K217" s="26">
        <v>11072</v>
      </c>
      <c r="M217" s="37">
        <f t="shared" si="28"/>
        <v>0.28536082474226804</v>
      </c>
      <c r="N217" s="37">
        <f t="shared" si="23"/>
        <v>0.28536082474226804</v>
      </c>
    </row>
    <row r="218" spans="1:14" ht="12" x14ac:dyDescent="0.2">
      <c r="A218" s="31" t="s">
        <v>107</v>
      </c>
      <c r="C218" t="s">
        <v>49</v>
      </c>
      <c r="D218" s="46">
        <v>111</v>
      </c>
      <c r="E218" s="26">
        <v>10000</v>
      </c>
      <c r="F218" s="26">
        <v>5000</v>
      </c>
      <c r="G218" s="52"/>
      <c r="H218" s="26">
        <v>7168.26</v>
      </c>
      <c r="I218" s="28">
        <f t="shared" si="19"/>
        <v>10000</v>
      </c>
      <c r="J218" s="28">
        <f t="shared" si="20"/>
        <v>5000</v>
      </c>
      <c r="K218" s="26">
        <v>10961.26</v>
      </c>
      <c r="M218" s="37">
        <f t="shared" si="28"/>
        <v>1.0961259999999999</v>
      </c>
      <c r="N218" s="37">
        <f t="shared" si="23"/>
        <v>1.0961259999999999</v>
      </c>
    </row>
    <row r="219" spans="1:14" ht="12" x14ac:dyDescent="0.2">
      <c r="A219" s="31" t="s">
        <v>107</v>
      </c>
      <c r="C219" t="s">
        <v>51</v>
      </c>
      <c r="D219" s="46">
        <v>111</v>
      </c>
      <c r="E219" s="26">
        <v>10000</v>
      </c>
      <c r="F219" s="26">
        <v>20000</v>
      </c>
      <c r="G219" s="52"/>
      <c r="H219" s="26">
        <v>6202.5</v>
      </c>
      <c r="I219" s="28">
        <f t="shared" si="19"/>
        <v>10000</v>
      </c>
      <c r="J219" s="28">
        <f t="shared" si="20"/>
        <v>20000</v>
      </c>
      <c r="K219" s="26">
        <v>11135.9</v>
      </c>
      <c r="M219" s="37">
        <f t="shared" si="28"/>
        <v>1.1135899999999999</v>
      </c>
      <c r="N219" s="37">
        <f t="shared" si="23"/>
        <v>1.1135899999999999</v>
      </c>
    </row>
    <row r="220" spans="1:14" ht="12" x14ac:dyDescent="0.2">
      <c r="A220" s="31"/>
      <c r="C220" t="s">
        <v>320</v>
      </c>
      <c r="D220" s="46">
        <v>111</v>
      </c>
      <c r="E220" s="26">
        <v>0</v>
      </c>
      <c r="F220" s="26">
        <v>1000</v>
      </c>
      <c r="G220" s="52"/>
      <c r="H220" s="26"/>
      <c r="I220" s="28">
        <f t="shared" si="19"/>
        <v>0</v>
      </c>
      <c r="J220" s="28">
        <f t="shared" si="20"/>
        <v>1000</v>
      </c>
      <c r="K220">
        <v>340.01</v>
      </c>
      <c r="M220" s="37" t="e">
        <f>+N220</f>
        <v>#DIV/0!</v>
      </c>
      <c r="N220" s="37" t="e">
        <f t="shared" si="23"/>
        <v>#DIV/0!</v>
      </c>
    </row>
    <row r="221" spans="1:14" ht="12" x14ac:dyDescent="0.2">
      <c r="A221" s="31" t="s">
        <v>107</v>
      </c>
      <c r="C221" t="s">
        <v>53</v>
      </c>
      <c r="D221" s="46">
        <v>111</v>
      </c>
      <c r="E221" s="26">
        <v>5000</v>
      </c>
      <c r="F221" s="26">
        <v>20000</v>
      </c>
      <c r="G221" s="52"/>
      <c r="H221">
        <v>0</v>
      </c>
      <c r="I221" s="28">
        <f t="shared" si="19"/>
        <v>5000</v>
      </c>
      <c r="J221" s="28">
        <f t="shared" si="20"/>
        <v>20000</v>
      </c>
      <c r="K221" s="26">
        <v>2352.4499999999998</v>
      </c>
      <c r="M221" s="37">
        <f>+N221</f>
        <v>0.47048999999999996</v>
      </c>
      <c r="N221" s="37">
        <f t="shared" si="23"/>
        <v>0.47048999999999996</v>
      </c>
    </row>
    <row r="222" spans="1:14" ht="12" x14ac:dyDescent="0.2">
      <c r="A222" s="31"/>
      <c r="C222" t="s">
        <v>321</v>
      </c>
      <c r="D222" s="46">
        <v>111</v>
      </c>
      <c r="E222" s="26">
        <v>0</v>
      </c>
      <c r="F222" s="26">
        <v>2400</v>
      </c>
      <c r="G222" s="52"/>
      <c r="H222"/>
      <c r="I222" s="28">
        <f t="shared" si="19"/>
        <v>0</v>
      </c>
      <c r="J222" s="28">
        <f t="shared" si="20"/>
        <v>2400</v>
      </c>
      <c r="K222">
        <v>600</v>
      </c>
      <c r="M222" s="37" t="e">
        <f>+N222</f>
        <v>#DIV/0!</v>
      </c>
      <c r="N222" s="37" t="e">
        <f t="shared" si="23"/>
        <v>#DIV/0!</v>
      </c>
    </row>
    <row r="223" spans="1:14" ht="12" x14ac:dyDescent="0.2">
      <c r="A223" s="31" t="s">
        <v>107</v>
      </c>
      <c r="C223" t="s">
        <v>59</v>
      </c>
      <c r="D223" s="46">
        <v>111</v>
      </c>
      <c r="E223" s="26">
        <v>5000</v>
      </c>
      <c r="F223" s="26">
        <v>10000</v>
      </c>
      <c r="G223" s="52"/>
      <c r="H223" s="26">
        <v>1560</v>
      </c>
      <c r="I223" s="28">
        <f t="shared" si="19"/>
        <v>5000</v>
      </c>
      <c r="J223" s="28">
        <f t="shared" si="20"/>
        <v>10000</v>
      </c>
      <c r="K223" s="26">
        <v>3380</v>
      </c>
      <c r="M223" s="37">
        <f>+N223</f>
        <v>0.67600000000000005</v>
      </c>
      <c r="N223" s="37">
        <f t="shared" si="23"/>
        <v>0.67600000000000005</v>
      </c>
    </row>
    <row r="224" spans="1:14" ht="12" x14ac:dyDescent="0.2">
      <c r="A224" s="31" t="s">
        <v>107</v>
      </c>
      <c r="C224" t="s">
        <v>63</v>
      </c>
      <c r="D224" s="46">
        <v>111</v>
      </c>
      <c r="E224" s="26">
        <v>10000</v>
      </c>
      <c r="F224" s="26">
        <v>20000</v>
      </c>
      <c r="G224" s="52"/>
      <c r="H224">
        <v>0</v>
      </c>
      <c r="I224" s="28">
        <f t="shared" si="19"/>
        <v>10000</v>
      </c>
      <c r="J224" s="28">
        <f t="shared" si="20"/>
        <v>20000</v>
      </c>
      <c r="K224" s="26">
        <v>3070.55</v>
      </c>
      <c r="M224" s="37">
        <f t="shared" ref="M224:M236" si="29">+N224</f>
        <v>0.30705500000000002</v>
      </c>
      <c r="N224" s="37">
        <f t="shared" si="23"/>
        <v>0.30705500000000002</v>
      </c>
    </row>
    <row r="225" spans="1:14" ht="12" x14ac:dyDescent="0.2">
      <c r="A225" s="31" t="s">
        <v>107</v>
      </c>
      <c r="C225" t="s">
        <v>61</v>
      </c>
      <c r="D225" s="46">
        <v>111</v>
      </c>
      <c r="E225" s="26">
        <v>5000</v>
      </c>
      <c r="F225" s="26">
        <v>5000</v>
      </c>
      <c r="G225" s="52"/>
      <c r="H225">
        <v>0</v>
      </c>
      <c r="I225" s="28">
        <f t="shared" si="19"/>
        <v>5000</v>
      </c>
      <c r="J225" s="28">
        <f t="shared" si="20"/>
        <v>5000</v>
      </c>
      <c r="K225">
        <v>0</v>
      </c>
      <c r="M225" s="37">
        <f t="shared" si="29"/>
        <v>0</v>
      </c>
      <c r="N225" s="37">
        <f t="shared" si="23"/>
        <v>0</v>
      </c>
    </row>
    <row r="226" spans="1:14" ht="12" x14ac:dyDescent="0.2">
      <c r="A226" s="31" t="s">
        <v>107</v>
      </c>
      <c r="C226" t="s">
        <v>114</v>
      </c>
      <c r="D226" s="46">
        <v>111</v>
      </c>
      <c r="E226" s="26">
        <v>15000</v>
      </c>
      <c r="F226" s="26">
        <v>10000</v>
      </c>
      <c r="G226" s="52"/>
      <c r="H226">
        <v>0</v>
      </c>
      <c r="I226" s="28">
        <f t="shared" si="19"/>
        <v>15000</v>
      </c>
      <c r="J226" s="28">
        <f t="shared" si="20"/>
        <v>10000</v>
      </c>
      <c r="K226">
        <v>0</v>
      </c>
      <c r="M226" s="37">
        <f t="shared" si="29"/>
        <v>0</v>
      </c>
      <c r="N226" s="37">
        <f t="shared" si="23"/>
        <v>0</v>
      </c>
    </row>
    <row r="227" spans="1:14" ht="12" x14ac:dyDescent="0.2">
      <c r="A227" s="31" t="s">
        <v>107</v>
      </c>
      <c r="C227" t="s">
        <v>128</v>
      </c>
      <c r="D227" s="46">
        <v>111</v>
      </c>
      <c r="E227">
        <v>0</v>
      </c>
      <c r="F227" s="26">
        <v>80000</v>
      </c>
      <c r="G227" s="52"/>
      <c r="H227">
        <v>0</v>
      </c>
      <c r="I227" s="28">
        <f t="shared" si="19"/>
        <v>0</v>
      </c>
      <c r="J227" s="28">
        <f t="shared" si="20"/>
        <v>80000</v>
      </c>
      <c r="K227">
        <v>0</v>
      </c>
      <c r="M227" s="37" t="e">
        <f t="shared" si="29"/>
        <v>#DIV/0!</v>
      </c>
      <c r="N227" s="37" t="e">
        <f t="shared" si="23"/>
        <v>#DIV/0!</v>
      </c>
    </row>
    <row r="228" spans="1:14" ht="45" x14ac:dyDescent="0.2">
      <c r="A228" s="31" t="s">
        <v>130</v>
      </c>
      <c r="B228" s="47" t="s">
        <v>129</v>
      </c>
      <c r="C228" t="s">
        <v>42</v>
      </c>
      <c r="D228" s="46">
        <v>302</v>
      </c>
      <c r="E228" s="26">
        <v>1496957.21</v>
      </c>
      <c r="F228" s="26">
        <v>21758.61</v>
      </c>
      <c r="G228" s="52"/>
      <c r="H228" s="26">
        <v>345684.24</v>
      </c>
      <c r="I228" s="28">
        <f t="shared" si="19"/>
        <v>1496957.21</v>
      </c>
      <c r="J228" s="28">
        <f t="shared" si="20"/>
        <v>21758.61</v>
      </c>
      <c r="K228" s="26">
        <v>1074842.54</v>
      </c>
      <c r="M228" s="37">
        <f t="shared" si="29"/>
        <v>0.71801821242438857</v>
      </c>
      <c r="N228" s="37">
        <f t="shared" si="23"/>
        <v>0.71801821242438857</v>
      </c>
    </row>
    <row r="229" spans="1:14" ht="12" x14ac:dyDescent="0.2">
      <c r="A229" s="31" t="s">
        <v>130</v>
      </c>
      <c r="C229" t="s">
        <v>88</v>
      </c>
      <c r="D229" s="46">
        <v>302</v>
      </c>
      <c r="E229" s="26">
        <v>49215.03</v>
      </c>
      <c r="F229">
        <v>715.35</v>
      </c>
      <c r="G229" s="52"/>
      <c r="H229">
        <v>0</v>
      </c>
      <c r="I229" s="28">
        <f t="shared" si="19"/>
        <v>49215.03</v>
      </c>
      <c r="J229" s="28">
        <f t="shared" si="20"/>
        <v>715.35</v>
      </c>
      <c r="K229">
        <v>0</v>
      </c>
      <c r="M229" s="37">
        <f t="shared" si="29"/>
        <v>0</v>
      </c>
      <c r="N229" s="37">
        <f t="shared" si="23"/>
        <v>0</v>
      </c>
    </row>
    <row r="230" spans="1:14" ht="12" x14ac:dyDescent="0.2">
      <c r="A230" s="31" t="s">
        <v>130</v>
      </c>
      <c r="C230" t="s">
        <v>44</v>
      </c>
      <c r="D230" s="46">
        <v>302</v>
      </c>
      <c r="E230" s="26">
        <v>36911.269999999997</v>
      </c>
      <c r="F230">
        <v>536.52</v>
      </c>
      <c r="G230" s="52"/>
      <c r="H230">
        <v>0</v>
      </c>
      <c r="I230" s="28">
        <f t="shared" si="19"/>
        <v>36911.269999999997</v>
      </c>
      <c r="J230" s="28">
        <f t="shared" si="20"/>
        <v>536.52</v>
      </c>
      <c r="K230" s="26">
        <v>16809.330000000002</v>
      </c>
      <c r="M230" s="37">
        <f t="shared" si="29"/>
        <v>0.45539831059727837</v>
      </c>
      <c r="N230" s="37">
        <f t="shared" si="23"/>
        <v>0.45539831059727837</v>
      </c>
    </row>
    <row r="231" spans="1:14" ht="12" x14ac:dyDescent="0.2">
      <c r="A231" s="31" t="s">
        <v>130</v>
      </c>
      <c r="C231" t="s">
        <v>45</v>
      </c>
      <c r="D231" s="46">
        <v>302</v>
      </c>
      <c r="E231" s="26">
        <v>184556.37</v>
      </c>
      <c r="F231" s="26">
        <v>2682.57</v>
      </c>
      <c r="G231" s="52"/>
      <c r="H231">
        <v>0</v>
      </c>
      <c r="I231" s="28">
        <f t="shared" si="19"/>
        <v>184556.37</v>
      </c>
      <c r="J231" s="28">
        <f t="shared" si="20"/>
        <v>2682.57</v>
      </c>
      <c r="K231">
        <v>0</v>
      </c>
      <c r="M231" s="37">
        <f t="shared" si="29"/>
        <v>0</v>
      </c>
      <c r="N231" s="37">
        <f t="shared" si="23"/>
        <v>0</v>
      </c>
    </row>
    <row r="232" spans="1:14" ht="12" x14ac:dyDescent="0.2">
      <c r="A232" s="31" t="s">
        <v>130</v>
      </c>
      <c r="C232" t="s">
        <v>47</v>
      </c>
      <c r="D232" s="46">
        <v>302</v>
      </c>
      <c r="E232" s="26">
        <v>123037.58</v>
      </c>
      <c r="F232" s="26">
        <v>1788.38</v>
      </c>
      <c r="G232" s="52"/>
      <c r="H232">
        <v>0</v>
      </c>
      <c r="I232" s="28">
        <f t="shared" si="19"/>
        <v>123037.58</v>
      </c>
      <c r="J232" s="28">
        <f t="shared" si="20"/>
        <v>1788.38</v>
      </c>
      <c r="K232">
        <v>0</v>
      </c>
      <c r="M232" s="37">
        <f t="shared" si="29"/>
        <v>0</v>
      </c>
      <c r="N232" s="37">
        <f t="shared" si="23"/>
        <v>0</v>
      </c>
    </row>
    <row r="233" spans="1:14" ht="12" x14ac:dyDescent="0.2">
      <c r="A233" s="31" t="s">
        <v>130</v>
      </c>
      <c r="C233" t="s">
        <v>48</v>
      </c>
      <c r="D233" s="46">
        <v>302</v>
      </c>
      <c r="E233" s="26">
        <v>252200</v>
      </c>
      <c r="F233" s="26">
        <v>0</v>
      </c>
      <c r="G233" s="52"/>
      <c r="H233" s="26">
        <v>39600</v>
      </c>
      <c r="I233" s="28">
        <f t="shared" si="19"/>
        <v>252200</v>
      </c>
      <c r="J233" s="28">
        <f t="shared" si="20"/>
        <v>0</v>
      </c>
      <c r="K233" s="26">
        <v>137000</v>
      </c>
      <c r="M233" s="37">
        <f t="shared" si="29"/>
        <v>0.54321966693100709</v>
      </c>
      <c r="N233" s="37">
        <f t="shared" si="23"/>
        <v>0.54321966693100709</v>
      </c>
    </row>
    <row r="234" spans="1:14" ht="12" x14ac:dyDescent="0.2">
      <c r="A234" s="31" t="s">
        <v>130</v>
      </c>
      <c r="C234" t="s">
        <v>131</v>
      </c>
      <c r="D234" s="46">
        <v>302</v>
      </c>
      <c r="E234" s="26">
        <v>12000</v>
      </c>
      <c r="F234" s="26">
        <v>5000</v>
      </c>
      <c r="G234" s="52"/>
      <c r="H234" s="26">
        <v>11028</v>
      </c>
      <c r="I234" s="28">
        <f t="shared" si="19"/>
        <v>12000</v>
      </c>
      <c r="J234" s="28">
        <f t="shared" si="20"/>
        <v>5000</v>
      </c>
      <c r="K234" s="26">
        <v>19468.72</v>
      </c>
      <c r="M234" s="37">
        <f t="shared" si="29"/>
        <v>1.6223933333333334</v>
      </c>
      <c r="N234" s="37">
        <f t="shared" si="23"/>
        <v>1.6223933333333334</v>
      </c>
    </row>
    <row r="235" spans="1:14" ht="12" x14ac:dyDescent="0.2">
      <c r="A235" s="31" t="s">
        <v>130</v>
      </c>
      <c r="C235" t="s">
        <v>50</v>
      </c>
      <c r="D235" s="46">
        <v>302</v>
      </c>
      <c r="E235" s="26">
        <v>10000</v>
      </c>
      <c r="F235" s="26">
        <v>20000</v>
      </c>
      <c r="G235" s="52"/>
      <c r="H235" s="26">
        <v>20054.490000000002</v>
      </c>
      <c r="I235" s="28">
        <f t="shared" si="19"/>
        <v>10000</v>
      </c>
      <c r="J235" s="28">
        <f t="shared" si="20"/>
        <v>20000</v>
      </c>
      <c r="K235" s="26">
        <v>14904.09</v>
      </c>
      <c r="M235" s="37">
        <f t="shared" si="29"/>
        <v>1.4904090000000001</v>
      </c>
      <c r="N235" s="37">
        <f t="shared" si="23"/>
        <v>1.4904090000000001</v>
      </c>
    </row>
    <row r="236" spans="1:14" ht="12" x14ac:dyDescent="0.2">
      <c r="A236" s="31" t="s">
        <v>130</v>
      </c>
      <c r="C236" t="s">
        <v>51</v>
      </c>
      <c r="D236" s="46">
        <v>302</v>
      </c>
      <c r="E236" s="26">
        <v>1200</v>
      </c>
      <c r="F236" s="26">
        <v>3000</v>
      </c>
      <c r="G236" s="52"/>
      <c r="H236" s="26">
        <v>1264.6400000000001</v>
      </c>
      <c r="I236" s="28">
        <f t="shared" si="19"/>
        <v>1200</v>
      </c>
      <c r="J236" s="28">
        <f t="shared" si="20"/>
        <v>3000</v>
      </c>
      <c r="K236" s="26">
        <v>2831.14</v>
      </c>
      <c r="M236" s="37">
        <f t="shared" si="29"/>
        <v>2.3592833333333334</v>
      </c>
      <c r="N236" s="37">
        <f t="shared" si="23"/>
        <v>2.3592833333333334</v>
      </c>
    </row>
    <row r="237" spans="1:14" ht="12" x14ac:dyDescent="0.2">
      <c r="A237" s="31"/>
      <c r="C237" t="s">
        <v>192</v>
      </c>
      <c r="D237" s="46"/>
      <c r="E237">
        <v>0</v>
      </c>
      <c r="F237" s="26">
        <v>162381.48000000001</v>
      </c>
      <c r="G237" s="52"/>
      <c r="H237" s="26"/>
      <c r="I237" s="28">
        <f t="shared" si="19"/>
        <v>0</v>
      </c>
      <c r="J237" s="28">
        <f t="shared" si="20"/>
        <v>162381.48000000001</v>
      </c>
      <c r="K237" s="26">
        <v>49737.31</v>
      </c>
      <c r="M237" s="37" t="e">
        <f>+N237</f>
        <v>#DIV/0!</v>
      </c>
      <c r="N237" s="37" t="e">
        <f t="shared" si="23"/>
        <v>#DIV/0!</v>
      </c>
    </row>
    <row r="238" spans="1:14" ht="12" x14ac:dyDescent="0.2">
      <c r="A238" s="31" t="s">
        <v>130</v>
      </c>
      <c r="C238" t="s">
        <v>132</v>
      </c>
      <c r="D238" s="46">
        <v>302</v>
      </c>
      <c r="E238">
        <v>0</v>
      </c>
      <c r="F238" s="26">
        <v>341791.48</v>
      </c>
      <c r="G238" s="57"/>
      <c r="H238" s="26">
        <v>35925</v>
      </c>
      <c r="I238" s="28">
        <f t="shared" si="19"/>
        <v>0</v>
      </c>
      <c r="J238" s="28">
        <f t="shared" si="20"/>
        <v>341791.48</v>
      </c>
      <c r="K238" s="26">
        <v>297492.65999999997</v>
      </c>
      <c r="M238" s="37" t="e">
        <f t="shared" ref="M238:M239" si="30">+N238</f>
        <v>#DIV/0!</v>
      </c>
      <c r="N238" s="37" t="e">
        <f t="shared" si="23"/>
        <v>#DIV/0!</v>
      </c>
    </row>
    <row r="239" spans="1:14" ht="12" x14ac:dyDescent="0.2">
      <c r="A239" s="31"/>
      <c r="C239" t="s">
        <v>193</v>
      </c>
      <c r="D239" s="46"/>
      <c r="E239">
        <v>0</v>
      </c>
      <c r="F239" s="26">
        <v>28500</v>
      </c>
      <c r="G239" s="57"/>
      <c r="H239" s="26"/>
      <c r="I239" s="28">
        <f t="shared" si="19"/>
        <v>0</v>
      </c>
      <c r="J239" s="28">
        <f t="shared" si="20"/>
        <v>28500</v>
      </c>
      <c r="K239" s="26">
        <v>9156.07</v>
      </c>
      <c r="M239" s="37" t="e">
        <f t="shared" si="30"/>
        <v>#DIV/0!</v>
      </c>
      <c r="N239" s="37" t="e">
        <f t="shared" si="23"/>
        <v>#DIV/0!</v>
      </c>
    </row>
    <row r="240" spans="1:14" ht="12" x14ac:dyDescent="0.2">
      <c r="A240" s="31" t="s">
        <v>130</v>
      </c>
      <c r="C240" t="s">
        <v>53</v>
      </c>
      <c r="D240" s="46">
        <v>302</v>
      </c>
      <c r="E240" s="26">
        <v>200000</v>
      </c>
      <c r="F240">
        <v>0</v>
      </c>
      <c r="G240" s="52"/>
      <c r="H240">
        <v>0</v>
      </c>
      <c r="I240" s="28">
        <f t="shared" si="19"/>
        <v>200000</v>
      </c>
      <c r="J240" s="28">
        <f t="shared" si="20"/>
        <v>0</v>
      </c>
      <c r="K240" s="26">
        <v>153411.88</v>
      </c>
      <c r="M240" s="37">
        <f>+N240</f>
        <v>0.76705940000000006</v>
      </c>
      <c r="N240" s="37">
        <f t="shared" si="23"/>
        <v>0.76705940000000006</v>
      </c>
    </row>
    <row r="241" spans="1:14" ht="12" x14ac:dyDescent="0.2">
      <c r="A241" s="31" t="s">
        <v>130</v>
      </c>
      <c r="C241" t="s">
        <v>55</v>
      </c>
      <c r="D241" s="46">
        <v>302</v>
      </c>
      <c r="E241" s="26">
        <v>2400</v>
      </c>
      <c r="F241" s="26">
        <v>0</v>
      </c>
      <c r="G241" s="52"/>
      <c r="H241">
        <v>400</v>
      </c>
      <c r="I241" s="28">
        <f t="shared" si="19"/>
        <v>2400</v>
      </c>
      <c r="J241" s="28">
        <f t="shared" si="20"/>
        <v>0</v>
      </c>
      <c r="K241">
        <v>800</v>
      </c>
      <c r="M241" s="37">
        <f t="shared" ref="M241:M245" si="31">+N241</f>
        <v>0.33333333333333331</v>
      </c>
      <c r="N241" s="37">
        <f t="shared" si="23"/>
        <v>0.33333333333333331</v>
      </c>
    </row>
    <row r="242" spans="1:14" ht="12" x14ac:dyDescent="0.2">
      <c r="A242" s="31" t="s">
        <v>130</v>
      </c>
      <c r="C242" t="s">
        <v>133</v>
      </c>
      <c r="D242" s="46">
        <v>302</v>
      </c>
      <c r="E242" s="26">
        <v>30000</v>
      </c>
      <c r="F242" s="26">
        <v>0</v>
      </c>
      <c r="G242" s="52"/>
      <c r="H242" s="26">
        <v>249999.02</v>
      </c>
      <c r="I242" s="28">
        <f t="shared" si="19"/>
        <v>30000</v>
      </c>
      <c r="J242" s="28">
        <f t="shared" si="20"/>
        <v>0</v>
      </c>
      <c r="K242" s="26">
        <v>0</v>
      </c>
      <c r="M242" s="37">
        <f t="shared" si="31"/>
        <v>0</v>
      </c>
      <c r="N242" s="37">
        <f t="shared" si="23"/>
        <v>0</v>
      </c>
    </row>
    <row r="243" spans="1:14" ht="12" x14ac:dyDescent="0.2">
      <c r="A243" s="31" t="s">
        <v>130</v>
      </c>
      <c r="C243" t="s">
        <v>58</v>
      </c>
      <c r="D243" s="46">
        <v>302</v>
      </c>
      <c r="E243" s="26">
        <v>50000</v>
      </c>
      <c r="F243" s="26">
        <v>70000</v>
      </c>
      <c r="G243" s="52"/>
      <c r="H243" s="26">
        <v>94454.04</v>
      </c>
      <c r="I243" s="28">
        <f t="shared" si="19"/>
        <v>50000</v>
      </c>
      <c r="J243" s="28">
        <f t="shared" si="20"/>
        <v>70000</v>
      </c>
      <c r="K243" s="26">
        <v>117032.04</v>
      </c>
      <c r="M243" s="37">
        <f t="shared" si="31"/>
        <v>2.3406408000000001</v>
      </c>
      <c r="N243" s="37">
        <f t="shared" si="23"/>
        <v>2.3406408000000001</v>
      </c>
    </row>
    <row r="244" spans="1:14" ht="12" x14ac:dyDescent="0.2">
      <c r="A244" s="31" t="s">
        <v>130</v>
      </c>
      <c r="C244" t="s">
        <v>104</v>
      </c>
      <c r="D244" s="46">
        <v>302</v>
      </c>
      <c r="E244" s="26">
        <v>90000</v>
      </c>
      <c r="F244" s="26">
        <v>-30000</v>
      </c>
      <c r="G244" s="52"/>
      <c r="H244" s="26">
        <v>3203</v>
      </c>
      <c r="I244" s="28">
        <f t="shared" si="19"/>
        <v>90000</v>
      </c>
      <c r="J244" s="28">
        <f t="shared" si="20"/>
        <v>-30000</v>
      </c>
      <c r="K244" s="26">
        <v>118405.82</v>
      </c>
      <c r="M244" s="37">
        <f t="shared" si="31"/>
        <v>1.3156202222222222</v>
      </c>
      <c r="N244" s="37">
        <f t="shared" si="23"/>
        <v>1.3156202222222222</v>
      </c>
    </row>
    <row r="245" spans="1:14" ht="12" x14ac:dyDescent="0.2">
      <c r="A245" s="31" t="s">
        <v>130</v>
      </c>
      <c r="C245" t="s">
        <v>59</v>
      </c>
      <c r="D245" s="46">
        <v>302</v>
      </c>
      <c r="E245" s="26">
        <v>12000</v>
      </c>
      <c r="F245" s="26">
        <v>0</v>
      </c>
      <c r="G245" s="52"/>
      <c r="H245" s="26">
        <v>1800</v>
      </c>
      <c r="I245" s="28">
        <f t="shared" si="19"/>
        <v>12000</v>
      </c>
      <c r="J245" s="28">
        <f t="shared" si="20"/>
        <v>0</v>
      </c>
      <c r="K245" s="26">
        <v>4307</v>
      </c>
      <c r="M245" s="37">
        <f t="shared" si="31"/>
        <v>0.35891666666666666</v>
      </c>
      <c r="N245" s="37">
        <f t="shared" si="23"/>
        <v>0.35891666666666666</v>
      </c>
    </row>
    <row r="246" spans="1:14" ht="12" x14ac:dyDescent="0.2">
      <c r="A246" s="31"/>
      <c r="C246" t="s">
        <v>62</v>
      </c>
      <c r="D246" s="46">
        <v>302</v>
      </c>
      <c r="E246" s="26">
        <v>0</v>
      </c>
      <c r="F246" s="26">
        <v>2000</v>
      </c>
      <c r="G246" s="52"/>
      <c r="H246" s="26"/>
      <c r="I246" s="28">
        <f t="shared" si="19"/>
        <v>0</v>
      </c>
      <c r="J246" s="28">
        <f t="shared" si="20"/>
        <v>2000</v>
      </c>
      <c r="K246" s="26">
        <v>1102</v>
      </c>
      <c r="M246" s="37" t="e">
        <f>+N246</f>
        <v>#DIV/0!</v>
      </c>
      <c r="N246" s="37" t="e">
        <f t="shared" si="23"/>
        <v>#DIV/0!</v>
      </c>
    </row>
    <row r="247" spans="1:14" ht="12" x14ac:dyDescent="0.2">
      <c r="A247" s="31" t="s">
        <v>137</v>
      </c>
      <c r="C247" t="s">
        <v>134</v>
      </c>
      <c r="D247" s="46">
        <v>302</v>
      </c>
      <c r="E247" s="26">
        <v>130000</v>
      </c>
      <c r="F247" s="26">
        <v>-108392</v>
      </c>
      <c r="G247" s="52"/>
      <c r="H247">
        <v>0</v>
      </c>
      <c r="I247" s="28">
        <f t="shared" si="19"/>
        <v>130000</v>
      </c>
      <c r="J247" s="28">
        <f t="shared" si="20"/>
        <v>-108392</v>
      </c>
      <c r="K247" s="26">
        <v>21608</v>
      </c>
      <c r="M247" s="37">
        <f>+N247</f>
        <v>0.16621538461538463</v>
      </c>
      <c r="N247" s="37">
        <f t="shared" si="23"/>
        <v>0.16621538461538463</v>
      </c>
    </row>
    <row r="248" spans="1:14" ht="12" x14ac:dyDescent="0.2">
      <c r="A248" s="31" t="s">
        <v>138</v>
      </c>
      <c r="C248" t="s">
        <v>135</v>
      </c>
      <c r="D248" s="46">
        <v>302</v>
      </c>
      <c r="E248" s="26">
        <v>500000</v>
      </c>
      <c r="F248" s="26">
        <v>-500000</v>
      </c>
      <c r="G248" s="52"/>
      <c r="H248">
        <v>0</v>
      </c>
      <c r="I248" s="28">
        <f t="shared" si="19"/>
        <v>500000</v>
      </c>
      <c r="J248" s="28">
        <f t="shared" si="20"/>
        <v>-500000</v>
      </c>
      <c r="K248" s="26">
        <v>6814.33</v>
      </c>
      <c r="M248" s="37">
        <f t="shared" ref="M248" si="32">+N248</f>
        <v>1.3628659999999999E-2</v>
      </c>
      <c r="N248" s="37">
        <f t="shared" si="23"/>
        <v>1.3628659999999999E-2</v>
      </c>
    </row>
    <row r="249" spans="1:14" ht="12" x14ac:dyDescent="0.2">
      <c r="A249" s="31"/>
      <c r="C249" t="s">
        <v>194</v>
      </c>
      <c r="D249" s="46">
        <v>302</v>
      </c>
      <c r="E249">
        <v>0</v>
      </c>
      <c r="F249" s="26">
        <v>70000</v>
      </c>
      <c r="G249" s="52"/>
      <c r="H249"/>
      <c r="I249" s="28">
        <f t="shared" si="19"/>
        <v>0</v>
      </c>
      <c r="J249" s="28">
        <f t="shared" si="20"/>
        <v>70000</v>
      </c>
      <c r="K249">
        <v>0</v>
      </c>
      <c r="M249" s="37" t="e">
        <f>+N249</f>
        <v>#DIV/0!</v>
      </c>
      <c r="N249" s="37" t="e">
        <f t="shared" si="23"/>
        <v>#DIV/0!</v>
      </c>
    </row>
    <row r="250" spans="1:14" ht="12" x14ac:dyDescent="0.2">
      <c r="A250" s="31" t="s">
        <v>130</v>
      </c>
      <c r="C250" t="s">
        <v>136</v>
      </c>
      <c r="D250" s="46">
        <v>302</v>
      </c>
      <c r="E250" s="26">
        <v>30000</v>
      </c>
      <c r="F250" s="26">
        <v>-30000</v>
      </c>
      <c r="G250" s="52"/>
      <c r="H250">
        <v>0</v>
      </c>
      <c r="I250" s="28">
        <f t="shared" si="19"/>
        <v>30000</v>
      </c>
      <c r="J250" s="28">
        <f t="shared" si="20"/>
        <v>-30000</v>
      </c>
      <c r="K250">
        <v>0</v>
      </c>
      <c r="M250" s="37">
        <f t="shared" ref="M250:M272" si="33">+N250</f>
        <v>0</v>
      </c>
      <c r="N250" s="37">
        <f t="shared" si="23"/>
        <v>0</v>
      </c>
    </row>
    <row r="251" spans="1:14" ht="12" x14ac:dyDescent="0.2">
      <c r="A251" s="31" t="s">
        <v>140</v>
      </c>
      <c r="B251" s="47" t="s">
        <v>139</v>
      </c>
      <c r="C251" t="s">
        <v>42</v>
      </c>
      <c r="D251" s="46">
        <v>303</v>
      </c>
      <c r="E251" s="26">
        <v>479326.64</v>
      </c>
      <c r="F251" s="26">
        <v>9847.7000000000007</v>
      </c>
      <c r="G251" s="52"/>
      <c r="H251" s="26">
        <v>55949.97</v>
      </c>
      <c r="I251" s="28">
        <f t="shared" si="19"/>
        <v>479326.64</v>
      </c>
      <c r="J251" s="28">
        <f t="shared" si="20"/>
        <v>9847.7000000000007</v>
      </c>
      <c r="K251" s="26">
        <v>214199.33</v>
      </c>
      <c r="M251" s="37">
        <f t="shared" si="33"/>
        <v>0.44687549600831694</v>
      </c>
      <c r="N251" s="37">
        <f t="shared" si="23"/>
        <v>0.44687549600831694</v>
      </c>
    </row>
    <row r="252" spans="1:14" ht="12" x14ac:dyDescent="0.2">
      <c r="A252" s="31" t="s">
        <v>140</v>
      </c>
      <c r="C252" t="s">
        <v>88</v>
      </c>
      <c r="D252" s="46">
        <v>303</v>
      </c>
      <c r="E252" s="26">
        <v>15758.68</v>
      </c>
      <c r="F252">
        <v>323.76</v>
      </c>
      <c r="G252" s="52"/>
      <c r="H252">
        <v>0</v>
      </c>
      <c r="I252" s="28">
        <f t="shared" si="19"/>
        <v>15758.68</v>
      </c>
      <c r="J252" s="28">
        <f t="shared" si="20"/>
        <v>323.76</v>
      </c>
      <c r="K252">
        <v>0</v>
      </c>
      <c r="M252" s="37">
        <f t="shared" si="33"/>
        <v>0</v>
      </c>
      <c r="N252" s="37">
        <f t="shared" si="23"/>
        <v>0</v>
      </c>
    </row>
    <row r="253" spans="1:14" ht="12" x14ac:dyDescent="0.2">
      <c r="A253" s="31" t="s">
        <v>140</v>
      </c>
      <c r="C253" t="s">
        <v>44</v>
      </c>
      <c r="D253" s="46">
        <v>303</v>
      </c>
      <c r="E253" s="26">
        <v>11819.01</v>
      </c>
      <c r="F253">
        <v>242.82</v>
      </c>
      <c r="G253" s="52"/>
      <c r="H253">
        <v>0</v>
      </c>
      <c r="I253" s="28">
        <f t="shared" si="19"/>
        <v>11819.01</v>
      </c>
      <c r="J253" s="28">
        <f t="shared" si="20"/>
        <v>242.82</v>
      </c>
      <c r="K253" s="26">
        <v>3256.6</v>
      </c>
      <c r="M253" s="37">
        <f t="shared" si="33"/>
        <v>0.27553915260245992</v>
      </c>
      <c r="N253" s="37">
        <f t="shared" si="23"/>
        <v>0.27553915260245992</v>
      </c>
    </row>
    <row r="254" spans="1:14" ht="12" x14ac:dyDescent="0.2">
      <c r="A254" s="31" t="s">
        <v>140</v>
      </c>
      <c r="C254" t="s">
        <v>45</v>
      </c>
      <c r="D254" s="46">
        <v>303</v>
      </c>
      <c r="E254" s="26">
        <v>59095.07</v>
      </c>
      <c r="F254" s="26">
        <v>1214.0999999999999</v>
      </c>
      <c r="G254" s="52"/>
      <c r="H254">
        <v>0</v>
      </c>
      <c r="I254" s="28">
        <f t="shared" si="19"/>
        <v>59095.07</v>
      </c>
      <c r="J254" s="28">
        <f t="shared" si="20"/>
        <v>1214.0999999999999</v>
      </c>
      <c r="K254">
        <v>0</v>
      </c>
      <c r="M254" s="37">
        <f t="shared" si="33"/>
        <v>0</v>
      </c>
      <c r="N254" s="37">
        <f t="shared" si="23"/>
        <v>0</v>
      </c>
    </row>
    <row r="255" spans="1:14" ht="12" x14ac:dyDescent="0.2">
      <c r="A255" s="31" t="s">
        <v>140</v>
      </c>
      <c r="C255" t="s">
        <v>47</v>
      </c>
      <c r="D255" s="46">
        <v>303</v>
      </c>
      <c r="E255" s="26">
        <v>39396.71</v>
      </c>
      <c r="F255">
        <v>809.4</v>
      </c>
      <c r="G255" s="52"/>
      <c r="H255">
        <v>0</v>
      </c>
      <c r="I255" s="28">
        <f t="shared" si="19"/>
        <v>39396.71</v>
      </c>
      <c r="J255" s="28">
        <f t="shared" si="20"/>
        <v>809.4</v>
      </c>
      <c r="K255">
        <v>0</v>
      </c>
      <c r="M255" s="37">
        <f t="shared" si="33"/>
        <v>0</v>
      </c>
      <c r="N255" s="37">
        <f t="shared" si="23"/>
        <v>0</v>
      </c>
    </row>
    <row r="256" spans="1:14" ht="12" x14ac:dyDescent="0.2">
      <c r="A256" s="31" t="s">
        <v>140</v>
      </c>
      <c r="C256" t="s">
        <v>48</v>
      </c>
      <c r="D256" s="46">
        <v>303</v>
      </c>
      <c r="E256" s="26">
        <v>77600</v>
      </c>
      <c r="F256" s="26">
        <v>0</v>
      </c>
      <c r="G256" s="52"/>
      <c r="H256" s="26">
        <v>7200</v>
      </c>
      <c r="I256" s="28">
        <f t="shared" si="19"/>
        <v>77600</v>
      </c>
      <c r="J256" s="28">
        <f t="shared" si="20"/>
        <v>0</v>
      </c>
      <c r="K256" s="26">
        <v>26400</v>
      </c>
      <c r="M256" s="37">
        <f t="shared" si="33"/>
        <v>0.34020618556701032</v>
      </c>
      <c r="N256" s="37">
        <f t="shared" si="23"/>
        <v>0.34020618556701032</v>
      </c>
    </row>
    <row r="257" spans="1:16" ht="12" x14ac:dyDescent="0.2">
      <c r="A257" s="31" t="s">
        <v>141</v>
      </c>
      <c r="C257" t="s">
        <v>49</v>
      </c>
      <c r="D257" s="46">
        <v>303</v>
      </c>
      <c r="E257" s="26">
        <v>10000</v>
      </c>
      <c r="F257" s="26">
        <v>0</v>
      </c>
      <c r="G257" s="52"/>
      <c r="H257" s="26">
        <v>1447.2</v>
      </c>
      <c r="I257" s="28">
        <f t="shared" si="19"/>
        <v>10000</v>
      </c>
      <c r="J257" s="28">
        <f t="shared" si="20"/>
        <v>0</v>
      </c>
      <c r="K257" s="26">
        <v>8937.44</v>
      </c>
      <c r="M257" s="37">
        <f t="shared" si="33"/>
        <v>0.89374400000000009</v>
      </c>
      <c r="N257" s="37">
        <f t="shared" si="23"/>
        <v>0.89374400000000009</v>
      </c>
    </row>
    <row r="258" spans="1:16" ht="12" x14ac:dyDescent="0.2">
      <c r="A258" s="31" t="s">
        <v>141</v>
      </c>
      <c r="C258" t="s">
        <v>89</v>
      </c>
      <c r="D258" s="46">
        <v>303</v>
      </c>
      <c r="E258" s="26">
        <v>19500</v>
      </c>
      <c r="F258" s="26">
        <v>-10000</v>
      </c>
      <c r="G258" s="52"/>
      <c r="H258">
        <v>900</v>
      </c>
      <c r="I258" s="28">
        <f t="shared" si="19"/>
        <v>19500</v>
      </c>
      <c r="J258" s="28">
        <f t="shared" si="20"/>
        <v>-10000</v>
      </c>
      <c r="K258" s="26">
        <v>1500</v>
      </c>
      <c r="M258" s="37">
        <f t="shared" si="33"/>
        <v>7.6923076923076927E-2</v>
      </c>
      <c r="N258" s="37">
        <f t="shared" si="23"/>
        <v>7.6923076923076927E-2</v>
      </c>
    </row>
    <row r="259" spans="1:16" ht="12" x14ac:dyDescent="0.2">
      <c r="A259" s="31" t="s">
        <v>141</v>
      </c>
      <c r="C259" t="s">
        <v>51</v>
      </c>
      <c r="D259" s="46">
        <v>303</v>
      </c>
      <c r="E259" s="26">
        <v>1500</v>
      </c>
      <c r="F259" s="26">
        <v>0</v>
      </c>
      <c r="G259" s="52"/>
      <c r="H259">
        <v>0</v>
      </c>
      <c r="I259" s="28">
        <f t="shared" si="19"/>
        <v>1500</v>
      </c>
      <c r="J259" s="28">
        <f t="shared" si="20"/>
        <v>0</v>
      </c>
      <c r="K259" s="26">
        <v>4508</v>
      </c>
      <c r="M259" s="37">
        <f t="shared" si="33"/>
        <v>3.0053333333333332</v>
      </c>
      <c r="N259" s="37">
        <f t="shared" si="23"/>
        <v>3.0053333333333332</v>
      </c>
    </row>
    <row r="260" spans="1:16" ht="12" x14ac:dyDescent="0.2">
      <c r="A260" s="31" t="s">
        <v>141</v>
      </c>
      <c r="C260" t="s">
        <v>52</v>
      </c>
      <c r="D260" s="46">
        <v>303</v>
      </c>
      <c r="E260" s="26">
        <v>3000</v>
      </c>
      <c r="F260" s="26">
        <v>-1000</v>
      </c>
      <c r="G260" s="52"/>
      <c r="H260">
        <v>0</v>
      </c>
      <c r="I260" s="28">
        <f t="shared" si="19"/>
        <v>3000</v>
      </c>
      <c r="J260" s="28">
        <f t="shared" si="20"/>
        <v>-1000</v>
      </c>
      <c r="K260">
        <v>0</v>
      </c>
      <c r="M260" s="37">
        <f t="shared" si="33"/>
        <v>0</v>
      </c>
      <c r="N260" s="37">
        <f t="shared" si="23"/>
        <v>0</v>
      </c>
    </row>
    <row r="261" spans="1:16" ht="12" x14ac:dyDescent="0.2">
      <c r="A261" s="31" t="s">
        <v>141</v>
      </c>
      <c r="C261" t="s">
        <v>53</v>
      </c>
      <c r="D261" s="46">
        <v>303</v>
      </c>
      <c r="E261" s="26">
        <v>5000</v>
      </c>
      <c r="F261" s="26">
        <v>5000</v>
      </c>
      <c r="G261" s="52"/>
      <c r="H261">
        <v>0</v>
      </c>
      <c r="I261" s="28">
        <f t="shared" ref="I261:I324" si="34">E261</f>
        <v>5000</v>
      </c>
      <c r="J261" s="28">
        <f t="shared" ref="J261:J324" si="35">F261</f>
        <v>5000</v>
      </c>
      <c r="K261" s="26">
        <v>8732.81</v>
      </c>
      <c r="M261" s="37">
        <f t="shared" si="33"/>
        <v>1.7465619999999999</v>
      </c>
      <c r="N261" s="37">
        <f t="shared" si="23"/>
        <v>1.7465619999999999</v>
      </c>
    </row>
    <row r="262" spans="1:16" ht="12" x14ac:dyDescent="0.2">
      <c r="A262" s="31" t="s">
        <v>141</v>
      </c>
      <c r="C262" t="s">
        <v>56</v>
      </c>
      <c r="D262" s="46">
        <v>303</v>
      </c>
      <c r="E262" s="26">
        <v>5000</v>
      </c>
      <c r="F262" s="26">
        <v>-3000</v>
      </c>
      <c r="G262" s="52"/>
      <c r="H262" s="26">
        <v>2958</v>
      </c>
      <c r="I262" s="28">
        <f t="shared" si="34"/>
        <v>5000</v>
      </c>
      <c r="J262" s="28">
        <f t="shared" si="35"/>
        <v>-3000</v>
      </c>
      <c r="K262">
        <v>0</v>
      </c>
      <c r="M262" s="37">
        <f t="shared" si="33"/>
        <v>0</v>
      </c>
      <c r="N262" s="37">
        <f t="shared" si="23"/>
        <v>0</v>
      </c>
    </row>
    <row r="263" spans="1:16" ht="12" x14ac:dyDescent="0.2">
      <c r="A263" s="31" t="s">
        <v>141</v>
      </c>
      <c r="C263" t="s">
        <v>104</v>
      </c>
      <c r="D263" s="46">
        <v>303</v>
      </c>
      <c r="E263" s="26">
        <v>1500</v>
      </c>
      <c r="F263" s="26">
        <v>0</v>
      </c>
      <c r="G263" s="52"/>
      <c r="H263">
        <v>0</v>
      </c>
      <c r="I263" s="28">
        <f t="shared" si="34"/>
        <v>1500</v>
      </c>
      <c r="J263" s="28">
        <f t="shared" si="35"/>
        <v>0</v>
      </c>
      <c r="K263">
        <v>0</v>
      </c>
      <c r="M263" s="37">
        <f t="shared" si="33"/>
        <v>0</v>
      </c>
      <c r="N263" s="37">
        <f t="shared" si="23"/>
        <v>0</v>
      </c>
    </row>
    <row r="264" spans="1:16" ht="12" x14ac:dyDescent="0.2">
      <c r="A264" s="31" t="s">
        <v>141</v>
      </c>
      <c r="C264" t="s">
        <v>58</v>
      </c>
      <c r="D264" s="46">
        <v>303</v>
      </c>
      <c r="E264" s="26">
        <v>8000</v>
      </c>
      <c r="F264" s="26">
        <v>0</v>
      </c>
      <c r="G264" s="52"/>
      <c r="H264">
        <v>899</v>
      </c>
      <c r="I264" s="28">
        <f t="shared" si="34"/>
        <v>8000</v>
      </c>
      <c r="J264" s="28">
        <f t="shared" si="35"/>
        <v>0</v>
      </c>
      <c r="K264" s="26">
        <v>3584</v>
      </c>
      <c r="M264" s="37">
        <f t="shared" si="33"/>
        <v>0.44800000000000001</v>
      </c>
      <c r="N264" s="37">
        <f t="shared" ref="N264:N327" si="36">K264/E264</f>
        <v>0.44800000000000001</v>
      </c>
    </row>
    <row r="265" spans="1:16" ht="12" x14ac:dyDescent="0.2">
      <c r="A265" s="31" t="s">
        <v>141</v>
      </c>
      <c r="C265" t="s">
        <v>59</v>
      </c>
      <c r="D265" s="46">
        <v>303</v>
      </c>
      <c r="E265" s="26">
        <v>1500</v>
      </c>
      <c r="F265" s="26">
        <v>2000</v>
      </c>
      <c r="G265" s="52"/>
      <c r="H265" s="26">
        <v>1040</v>
      </c>
      <c r="I265" s="28">
        <f t="shared" si="34"/>
        <v>1500</v>
      </c>
      <c r="J265" s="28">
        <f t="shared" si="35"/>
        <v>2000</v>
      </c>
      <c r="K265" s="26">
        <v>2080</v>
      </c>
      <c r="M265" s="37">
        <f t="shared" si="33"/>
        <v>1.3866666666666667</v>
      </c>
      <c r="N265" s="37">
        <f t="shared" si="36"/>
        <v>1.3866666666666667</v>
      </c>
    </row>
    <row r="266" spans="1:16" ht="12" x14ac:dyDescent="0.2">
      <c r="A266" s="31" t="s">
        <v>141</v>
      </c>
      <c r="C266" t="s">
        <v>142</v>
      </c>
      <c r="D266" s="46">
        <v>303</v>
      </c>
      <c r="E266" s="26">
        <v>3000</v>
      </c>
      <c r="F266" s="26">
        <v>-1500</v>
      </c>
      <c r="G266" s="52"/>
      <c r="H266">
        <v>0</v>
      </c>
      <c r="I266" s="28">
        <f t="shared" si="34"/>
        <v>3000</v>
      </c>
      <c r="J266" s="28">
        <f t="shared" si="35"/>
        <v>-1500</v>
      </c>
      <c r="K266" s="26">
        <v>6080.01</v>
      </c>
      <c r="M266" s="37">
        <f t="shared" si="33"/>
        <v>2.0266700000000002</v>
      </c>
      <c r="N266" s="37">
        <f t="shared" si="36"/>
        <v>2.0266700000000002</v>
      </c>
    </row>
    <row r="267" spans="1:16" ht="45" x14ac:dyDescent="0.2">
      <c r="A267" s="31" t="s">
        <v>144</v>
      </c>
      <c r="B267" s="32" t="s">
        <v>143</v>
      </c>
      <c r="C267" t="s">
        <v>42</v>
      </c>
      <c r="D267" s="46">
        <v>304</v>
      </c>
      <c r="E267" s="26">
        <v>337745.45</v>
      </c>
      <c r="F267" s="26">
        <v>9847.7000000000007</v>
      </c>
      <c r="G267" s="54"/>
      <c r="H267" s="38">
        <v>515625.6</v>
      </c>
      <c r="I267" s="28">
        <f t="shared" si="34"/>
        <v>337745.45</v>
      </c>
      <c r="J267" s="28">
        <f t="shared" si="35"/>
        <v>9847.7000000000007</v>
      </c>
      <c r="K267" s="26">
        <v>1163976.1299999999</v>
      </c>
      <c r="L267" s="36"/>
      <c r="M267" s="37">
        <f t="shared" si="33"/>
        <v>3.4463118007955393</v>
      </c>
      <c r="N267" s="37">
        <f t="shared" si="36"/>
        <v>3.4463118007955393</v>
      </c>
      <c r="O267" s="36"/>
      <c r="P267" s="36"/>
    </row>
    <row r="268" spans="1:16" ht="12" x14ac:dyDescent="0.2">
      <c r="A268" s="31" t="s">
        <v>144</v>
      </c>
      <c r="C268" t="s">
        <v>88</v>
      </c>
      <c r="D268" s="46">
        <v>304</v>
      </c>
      <c r="E268" s="26">
        <v>11103.96</v>
      </c>
      <c r="F268">
        <v>323.76</v>
      </c>
      <c r="G268" s="54"/>
      <c r="H268" s="33">
        <v>0</v>
      </c>
      <c r="I268" s="28">
        <f t="shared" si="34"/>
        <v>11103.96</v>
      </c>
      <c r="J268" s="28">
        <f t="shared" si="35"/>
        <v>323.76</v>
      </c>
      <c r="K268">
        <v>0</v>
      </c>
      <c r="L268" s="36"/>
      <c r="M268" s="37">
        <f t="shared" si="33"/>
        <v>0</v>
      </c>
      <c r="N268" s="37">
        <f t="shared" si="36"/>
        <v>0</v>
      </c>
      <c r="O268" s="36"/>
      <c r="P268" s="36"/>
    </row>
    <row r="269" spans="1:16" ht="12" x14ac:dyDescent="0.2">
      <c r="A269" s="31" t="s">
        <v>144</v>
      </c>
      <c r="C269" t="s">
        <v>44</v>
      </c>
      <c r="D269" s="46">
        <v>304</v>
      </c>
      <c r="E269" s="26">
        <v>8327.9699999999993</v>
      </c>
      <c r="F269">
        <v>242.82</v>
      </c>
      <c r="G269" s="54"/>
      <c r="H269" s="33">
        <v>0</v>
      </c>
      <c r="I269" s="28">
        <f t="shared" si="34"/>
        <v>8327.9699999999993</v>
      </c>
      <c r="J269" s="28">
        <f t="shared" si="35"/>
        <v>242.82</v>
      </c>
      <c r="K269" s="26">
        <v>34785.17</v>
      </c>
      <c r="L269" s="36"/>
      <c r="M269" s="37">
        <f t="shared" si="33"/>
        <v>4.1769086584125548</v>
      </c>
      <c r="N269" s="37">
        <f t="shared" si="36"/>
        <v>4.1769086584125548</v>
      </c>
      <c r="O269" s="36"/>
      <c r="P269" s="36"/>
    </row>
    <row r="270" spans="1:16" ht="12" x14ac:dyDescent="0.2">
      <c r="A270" s="31" t="s">
        <v>144</v>
      </c>
      <c r="C270" t="s">
        <v>45</v>
      </c>
      <c r="D270" s="46">
        <v>304</v>
      </c>
      <c r="E270" s="26">
        <v>41639.85</v>
      </c>
      <c r="F270" s="26">
        <v>1214.0999999999999</v>
      </c>
      <c r="G270" s="52"/>
      <c r="H270">
        <v>0</v>
      </c>
      <c r="I270" s="28">
        <f t="shared" si="34"/>
        <v>41639.85</v>
      </c>
      <c r="J270" s="28">
        <f t="shared" si="35"/>
        <v>1214.0999999999999</v>
      </c>
      <c r="K270" s="26">
        <v>3486.3</v>
      </c>
      <c r="M270" s="37">
        <f t="shared" si="33"/>
        <v>8.3725085465005289E-2</v>
      </c>
      <c r="N270" s="37">
        <f t="shared" si="36"/>
        <v>8.3725085465005289E-2</v>
      </c>
    </row>
    <row r="271" spans="1:16" ht="12" x14ac:dyDescent="0.2">
      <c r="A271" s="31" t="s">
        <v>144</v>
      </c>
      <c r="C271" t="s">
        <v>47</v>
      </c>
      <c r="D271" s="46">
        <v>304</v>
      </c>
      <c r="E271" s="26">
        <v>27759.9</v>
      </c>
      <c r="F271">
        <v>809.4</v>
      </c>
      <c r="G271" s="52"/>
      <c r="H271">
        <v>0</v>
      </c>
      <c r="I271" s="28">
        <f t="shared" si="34"/>
        <v>27759.9</v>
      </c>
      <c r="J271" s="28">
        <f t="shared" si="35"/>
        <v>809.4</v>
      </c>
      <c r="K271">
        <v>0</v>
      </c>
      <c r="M271" s="37">
        <f t="shared" si="33"/>
        <v>0</v>
      </c>
      <c r="N271" s="37">
        <f t="shared" si="36"/>
        <v>0</v>
      </c>
    </row>
    <row r="272" spans="1:16" ht="12" x14ac:dyDescent="0.2">
      <c r="A272" s="31" t="s">
        <v>144</v>
      </c>
      <c r="C272" t="s">
        <v>48</v>
      </c>
      <c r="D272" s="46">
        <v>304</v>
      </c>
      <c r="E272" s="26">
        <v>58200</v>
      </c>
      <c r="F272" s="26">
        <v>0</v>
      </c>
      <c r="G272" s="52"/>
      <c r="H272" s="26">
        <v>107212.25</v>
      </c>
      <c r="I272" s="28">
        <f t="shared" si="34"/>
        <v>58200</v>
      </c>
      <c r="J272" s="28">
        <f t="shared" si="35"/>
        <v>0</v>
      </c>
      <c r="K272" s="26">
        <v>228412.25</v>
      </c>
      <c r="M272" s="37">
        <f t="shared" si="33"/>
        <v>3.9246091065292097</v>
      </c>
      <c r="N272" s="37">
        <f t="shared" si="36"/>
        <v>3.9246091065292097</v>
      </c>
    </row>
    <row r="273" spans="1:14" ht="12" x14ac:dyDescent="0.2">
      <c r="A273" s="31"/>
      <c r="C273" t="s">
        <v>131</v>
      </c>
      <c r="D273" s="46">
        <v>304</v>
      </c>
      <c r="E273" s="26">
        <v>0</v>
      </c>
      <c r="F273" s="26">
        <v>8000</v>
      </c>
      <c r="G273" s="52"/>
      <c r="H273" s="26"/>
      <c r="I273" s="28">
        <f t="shared" si="34"/>
        <v>0</v>
      </c>
      <c r="J273" s="28">
        <f t="shared" si="35"/>
        <v>8000</v>
      </c>
      <c r="K273" s="26">
        <v>8177.6</v>
      </c>
      <c r="M273" s="37" t="e">
        <f>+N273</f>
        <v>#DIV/0!</v>
      </c>
      <c r="N273" s="37" t="e">
        <f t="shared" si="36"/>
        <v>#DIV/0!</v>
      </c>
    </row>
    <row r="274" spans="1:14" ht="12" x14ac:dyDescent="0.2">
      <c r="A274" s="31" t="s">
        <v>144</v>
      </c>
      <c r="C274" t="s">
        <v>50</v>
      </c>
      <c r="D274" s="46">
        <v>304</v>
      </c>
      <c r="E274" s="26">
        <v>5000</v>
      </c>
      <c r="F274" s="26">
        <v>10000</v>
      </c>
      <c r="G274" s="52"/>
      <c r="H274" s="26">
        <v>10958.6</v>
      </c>
      <c r="I274" s="28">
        <f t="shared" si="34"/>
        <v>5000</v>
      </c>
      <c r="J274" s="28">
        <f t="shared" si="35"/>
        <v>10000</v>
      </c>
      <c r="K274" s="26">
        <v>6400</v>
      </c>
      <c r="M274" s="37">
        <f>+N274</f>
        <v>1.28</v>
      </c>
      <c r="N274" s="37">
        <f t="shared" si="36"/>
        <v>1.28</v>
      </c>
    </row>
    <row r="275" spans="1:14" ht="12" x14ac:dyDescent="0.2">
      <c r="A275" s="31" t="s">
        <v>144</v>
      </c>
      <c r="C275" t="s">
        <v>145</v>
      </c>
      <c r="D275" s="46">
        <v>304</v>
      </c>
      <c r="E275" s="26">
        <v>160000</v>
      </c>
      <c r="F275" s="26">
        <v>4000</v>
      </c>
      <c r="G275" s="52"/>
      <c r="H275" s="26">
        <v>92087.61</v>
      </c>
      <c r="I275" s="28">
        <f t="shared" si="34"/>
        <v>160000</v>
      </c>
      <c r="J275" s="28">
        <f t="shared" si="35"/>
        <v>4000</v>
      </c>
      <c r="K275" s="26">
        <v>162619.4</v>
      </c>
      <c r="M275" s="37">
        <f t="shared" ref="M275:M276" si="37">+N275</f>
        <v>1.0163712499999999</v>
      </c>
      <c r="N275" s="37">
        <f t="shared" si="36"/>
        <v>1.0163712499999999</v>
      </c>
    </row>
    <row r="276" spans="1:14" ht="12" x14ac:dyDescent="0.2">
      <c r="A276" s="31" t="s">
        <v>144</v>
      </c>
      <c r="C276" t="s">
        <v>146</v>
      </c>
      <c r="D276" s="46">
        <v>304</v>
      </c>
      <c r="E276" s="26">
        <v>5000</v>
      </c>
      <c r="F276" s="26">
        <v>5000</v>
      </c>
      <c r="G276" s="52"/>
      <c r="H276" s="26">
        <v>5475.2</v>
      </c>
      <c r="I276" s="28">
        <f t="shared" si="34"/>
        <v>5000</v>
      </c>
      <c r="J276" s="28">
        <f t="shared" si="35"/>
        <v>5000</v>
      </c>
      <c r="K276" s="26">
        <v>5475.2</v>
      </c>
      <c r="M276" s="37">
        <f t="shared" si="37"/>
        <v>1.09504</v>
      </c>
      <c r="N276" s="37">
        <f t="shared" si="36"/>
        <v>1.09504</v>
      </c>
    </row>
    <row r="277" spans="1:14" ht="12" x14ac:dyDescent="0.2">
      <c r="A277" s="31"/>
      <c r="C277" t="s">
        <v>322</v>
      </c>
      <c r="D277" s="46">
        <v>304</v>
      </c>
      <c r="E277" s="26">
        <v>0</v>
      </c>
      <c r="F277" s="26">
        <v>8000</v>
      </c>
      <c r="G277" s="52"/>
      <c r="H277" s="26"/>
      <c r="I277" s="28">
        <f t="shared" si="34"/>
        <v>0</v>
      </c>
      <c r="J277" s="28">
        <f t="shared" si="35"/>
        <v>8000</v>
      </c>
      <c r="K277" s="26">
        <v>0</v>
      </c>
      <c r="M277" s="37" t="e">
        <f>+N277</f>
        <v>#DIV/0!</v>
      </c>
      <c r="N277" s="37" t="e">
        <f t="shared" si="36"/>
        <v>#DIV/0!</v>
      </c>
    </row>
    <row r="278" spans="1:14" ht="12" x14ac:dyDescent="0.2">
      <c r="A278" s="31" t="s">
        <v>144</v>
      </c>
      <c r="C278" t="s">
        <v>147</v>
      </c>
      <c r="D278" s="46">
        <v>304</v>
      </c>
      <c r="E278">
        <v>0</v>
      </c>
      <c r="F278">
        <v>0</v>
      </c>
      <c r="G278" s="57"/>
      <c r="H278" s="26">
        <v>387999.58</v>
      </c>
      <c r="I278" s="28">
        <f t="shared" si="34"/>
        <v>0</v>
      </c>
      <c r="J278" s="28">
        <f t="shared" si="35"/>
        <v>0</v>
      </c>
      <c r="K278" s="26">
        <v>387999.58</v>
      </c>
      <c r="M278" s="37" t="e">
        <f>+N278</f>
        <v>#DIV/0!</v>
      </c>
      <c r="N278" s="37" t="e">
        <f t="shared" si="36"/>
        <v>#DIV/0!</v>
      </c>
    </row>
    <row r="279" spans="1:14" ht="12" x14ac:dyDescent="0.2">
      <c r="A279" s="31" t="s">
        <v>144</v>
      </c>
      <c r="C279" t="s">
        <v>58</v>
      </c>
      <c r="D279" s="46">
        <v>304</v>
      </c>
      <c r="E279" s="26">
        <v>18000</v>
      </c>
      <c r="F279" s="26">
        <v>170000</v>
      </c>
      <c r="G279" s="52"/>
      <c r="H279" s="26">
        <v>66799.8</v>
      </c>
      <c r="I279" s="28">
        <f t="shared" si="34"/>
        <v>18000</v>
      </c>
      <c r="J279" s="28">
        <f t="shared" si="35"/>
        <v>170000</v>
      </c>
      <c r="K279" s="26">
        <v>140484.49</v>
      </c>
      <c r="M279" s="37">
        <f t="shared" ref="M279" si="38">+N279</f>
        <v>7.8046938888888882</v>
      </c>
      <c r="N279" s="37">
        <f t="shared" si="36"/>
        <v>7.8046938888888882</v>
      </c>
    </row>
    <row r="280" spans="1:14" ht="33.75" x14ac:dyDescent="0.2">
      <c r="A280" s="31"/>
      <c r="B280" s="32" t="s">
        <v>148</v>
      </c>
      <c r="C280" t="s">
        <v>195</v>
      </c>
      <c r="D280" s="46"/>
      <c r="E280" s="26">
        <v>768380.91</v>
      </c>
      <c r="F280" s="26">
        <v>700000</v>
      </c>
      <c r="G280" s="52"/>
      <c r="H280" s="26"/>
      <c r="I280" s="28">
        <f t="shared" si="34"/>
        <v>768380.91</v>
      </c>
      <c r="J280" s="28">
        <f t="shared" si="35"/>
        <v>700000</v>
      </c>
      <c r="K280" s="26">
        <v>1383071.84</v>
      </c>
      <c r="M280" s="37">
        <f>+N280</f>
        <v>1.7999820427605366</v>
      </c>
      <c r="N280" s="37">
        <f t="shared" si="36"/>
        <v>1.7999820427605366</v>
      </c>
    </row>
    <row r="281" spans="1:14" ht="12" x14ac:dyDescent="0.2">
      <c r="A281" s="31" t="s">
        <v>151</v>
      </c>
      <c r="B281" s="4" t="s">
        <v>150</v>
      </c>
      <c r="C281" t="s">
        <v>50</v>
      </c>
      <c r="D281" s="27">
        <v>304</v>
      </c>
      <c r="E281" s="26">
        <v>6000</v>
      </c>
      <c r="F281" s="26">
        <v>-2000</v>
      </c>
      <c r="G281" s="52"/>
      <c r="H281">
        <v>0</v>
      </c>
      <c r="I281" s="28">
        <f t="shared" si="34"/>
        <v>6000</v>
      </c>
      <c r="J281" s="28">
        <f t="shared" si="35"/>
        <v>-2000</v>
      </c>
      <c r="K281" s="26">
        <v>3654</v>
      </c>
      <c r="M281" s="37">
        <f>+N281</f>
        <v>0.60899999999999999</v>
      </c>
      <c r="N281" s="37">
        <f t="shared" si="36"/>
        <v>0.60899999999999999</v>
      </c>
    </row>
    <row r="282" spans="1:14" ht="12" x14ac:dyDescent="0.2">
      <c r="A282" s="31" t="s">
        <v>151</v>
      </c>
      <c r="C282" t="s">
        <v>124</v>
      </c>
      <c r="D282" s="27">
        <v>304</v>
      </c>
      <c r="E282" s="26">
        <v>20000</v>
      </c>
      <c r="F282" s="26">
        <v>0</v>
      </c>
      <c r="G282" s="52"/>
      <c r="H282" s="26">
        <v>1400.01</v>
      </c>
      <c r="I282" s="28">
        <f t="shared" si="34"/>
        <v>20000</v>
      </c>
      <c r="J282" s="28">
        <f t="shared" si="35"/>
        <v>0</v>
      </c>
      <c r="K282" s="26">
        <v>10440.41</v>
      </c>
      <c r="M282" s="37">
        <f t="shared" ref="M282:M290" si="39">+N282</f>
        <v>0.5220205</v>
      </c>
      <c r="N282" s="37">
        <f t="shared" si="36"/>
        <v>0.5220205</v>
      </c>
    </row>
    <row r="283" spans="1:14" ht="12" x14ac:dyDescent="0.2">
      <c r="A283" s="31" t="s">
        <v>151</v>
      </c>
      <c r="C283" t="s">
        <v>51</v>
      </c>
      <c r="D283" s="27">
        <v>304</v>
      </c>
      <c r="E283" s="26">
        <v>10000</v>
      </c>
      <c r="F283" s="26">
        <v>0</v>
      </c>
      <c r="G283" s="52"/>
      <c r="H283">
        <v>0</v>
      </c>
      <c r="I283" s="28">
        <f t="shared" si="34"/>
        <v>10000</v>
      </c>
      <c r="J283" s="28">
        <f t="shared" si="35"/>
        <v>0</v>
      </c>
      <c r="K283" s="26">
        <v>11545.2</v>
      </c>
      <c r="M283" s="37">
        <f t="shared" si="39"/>
        <v>1.15452</v>
      </c>
      <c r="N283" s="37">
        <f t="shared" si="36"/>
        <v>1.15452</v>
      </c>
    </row>
    <row r="284" spans="1:14" ht="12" x14ac:dyDescent="0.2">
      <c r="A284" s="31" t="s">
        <v>151</v>
      </c>
      <c r="C284" t="s">
        <v>145</v>
      </c>
      <c r="D284" s="27">
        <v>304</v>
      </c>
      <c r="E284" s="26">
        <v>150000</v>
      </c>
      <c r="F284" s="26">
        <v>-50000</v>
      </c>
      <c r="G284" s="52"/>
      <c r="H284">
        <v>0</v>
      </c>
      <c r="I284" s="28">
        <f t="shared" si="34"/>
        <v>150000</v>
      </c>
      <c r="J284" s="28">
        <f t="shared" si="35"/>
        <v>-50000</v>
      </c>
      <c r="K284" s="26">
        <v>74110.77</v>
      </c>
      <c r="M284" s="37">
        <f t="shared" si="39"/>
        <v>0.49407180000000001</v>
      </c>
      <c r="N284" s="37">
        <f t="shared" si="36"/>
        <v>0.49407180000000001</v>
      </c>
    </row>
    <row r="285" spans="1:14" ht="12" x14ac:dyDescent="0.2">
      <c r="A285" s="31" t="s">
        <v>151</v>
      </c>
      <c r="C285" t="s">
        <v>152</v>
      </c>
      <c r="D285" s="27">
        <v>304</v>
      </c>
      <c r="E285" s="26">
        <v>15000</v>
      </c>
      <c r="F285" s="26">
        <v>0</v>
      </c>
      <c r="G285" s="52"/>
      <c r="H285" s="26">
        <v>2674.53</v>
      </c>
      <c r="I285" s="28">
        <f t="shared" si="34"/>
        <v>15000</v>
      </c>
      <c r="J285" s="28">
        <f t="shared" si="35"/>
        <v>0</v>
      </c>
      <c r="K285" s="26">
        <v>10129.530000000001</v>
      </c>
      <c r="M285" s="37">
        <f t="shared" si="39"/>
        <v>0.67530200000000007</v>
      </c>
      <c r="N285" s="37">
        <f t="shared" si="36"/>
        <v>0.67530200000000007</v>
      </c>
    </row>
    <row r="286" spans="1:14" ht="12" x14ac:dyDescent="0.2">
      <c r="A286" s="31" t="s">
        <v>151</v>
      </c>
      <c r="C286" t="s">
        <v>118</v>
      </c>
      <c r="D286" s="27">
        <v>304</v>
      </c>
      <c r="E286" s="26">
        <v>15000</v>
      </c>
      <c r="F286" s="26">
        <v>0</v>
      </c>
      <c r="G286" s="52"/>
      <c r="H286" s="26">
        <v>8406.01</v>
      </c>
      <c r="I286" s="28">
        <f t="shared" si="34"/>
        <v>15000</v>
      </c>
      <c r="J286" s="28">
        <f t="shared" si="35"/>
        <v>0</v>
      </c>
      <c r="K286" s="26">
        <v>10276.01</v>
      </c>
      <c r="M286" s="37">
        <f t="shared" si="39"/>
        <v>0.68506733333333336</v>
      </c>
      <c r="N286" s="37">
        <f t="shared" si="36"/>
        <v>0.68506733333333336</v>
      </c>
    </row>
    <row r="287" spans="1:14" ht="12" x14ac:dyDescent="0.2">
      <c r="A287" s="31" t="s">
        <v>151</v>
      </c>
      <c r="C287" t="s">
        <v>52</v>
      </c>
      <c r="D287" s="27">
        <v>304</v>
      </c>
      <c r="E287" s="26">
        <v>75000</v>
      </c>
      <c r="F287" s="26">
        <v>0</v>
      </c>
      <c r="G287" s="52"/>
      <c r="H287" s="26">
        <v>29801.69</v>
      </c>
      <c r="I287" s="28">
        <f t="shared" si="34"/>
        <v>75000</v>
      </c>
      <c r="J287" s="28">
        <f t="shared" si="35"/>
        <v>0</v>
      </c>
      <c r="K287" s="26">
        <v>94762.35</v>
      </c>
      <c r="M287" s="37">
        <f t="shared" si="39"/>
        <v>1.263498</v>
      </c>
      <c r="N287" s="37">
        <f t="shared" si="36"/>
        <v>1.263498</v>
      </c>
    </row>
    <row r="288" spans="1:14" ht="12" x14ac:dyDescent="0.2">
      <c r="A288" s="31" t="s">
        <v>151</v>
      </c>
      <c r="C288" t="s">
        <v>146</v>
      </c>
      <c r="D288" s="27">
        <v>304</v>
      </c>
      <c r="E288" s="26">
        <v>25000</v>
      </c>
      <c r="F288" s="26">
        <v>0</v>
      </c>
      <c r="G288" s="52"/>
      <c r="H288">
        <v>0</v>
      </c>
      <c r="I288" s="28">
        <f t="shared" si="34"/>
        <v>25000</v>
      </c>
      <c r="J288" s="28">
        <f t="shared" si="35"/>
        <v>0</v>
      </c>
      <c r="K288" s="26">
        <v>12787.7</v>
      </c>
      <c r="M288" s="37">
        <f t="shared" si="39"/>
        <v>0.51150800000000007</v>
      </c>
      <c r="N288" s="37">
        <f t="shared" si="36"/>
        <v>0.51150800000000007</v>
      </c>
    </row>
    <row r="289" spans="1:14" ht="12" x14ac:dyDescent="0.2">
      <c r="A289" s="31" t="s">
        <v>151</v>
      </c>
      <c r="C289" t="s">
        <v>153</v>
      </c>
      <c r="D289" s="27">
        <v>304</v>
      </c>
      <c r="E289">
        <v>0</v>
      </c>
      <c r="F289" s="26">
        <v>2472.56</v>
      </c>
      <c r="G289" s="57"/>
      <c r="H289" s="26">
        <v>2472.56</v>
      </c>
      <c r="I289" s="28">
        <f t="shared" si="34"/>
        <v>0</v>
      </c>
      <c r="J289" s="28">
        <f t="shared" si="35"/>
        <v>2472.56</v>
      </c>
      <c r="K289" s="26">
        <v>2472.56</v>
      </c>
      <c r="M289" s="37" t="e">
        <f t="shared" si="39"/>
        <v>#DIV/0!</v>
      </c>
      <c r="N289" s="37" t="e">
        <f t="shared" si="36"/>
        <v>#DIV/0!</v>
      </c>
    </row>
    <row r="290" spans="1:14" ht="12" x14ac:dyDescent="0.2">
      <c r="A290" s="31" t="s">
        <v>151</v>
      </c>
      <c r="C290" t="s">
        <v>55</v>
      </c>
      <c r="D290" s="27">
        <v>304</v>
      </c>
      <c r="E290" s="26">
        <v>2400</v>
      </c>
      <c r="F290" s="26">
        <v>0</v>
      </c>
      <c r="G290" s="52"/>
      <c r="H290">
        <v>650</v>
      </c>
      <c r="I290" s="28">
        <f t="shared" si="34"/>
        <v>2400</v>
      </c>
      <c r="J290" s="28">
        <f t="shared" si="35"/>
        <v>0</v>
      </c>
      <c r="K290">
        <v>800</v>
      </c>
      <c r="M290" s="37">
        <f t="shared" si="39"/>
        <v>0.33333333333333331</v>
      </c>
      <c r="N290" s="37">
        <f t="shared" si="36"/>
        <v>0.33333333333333331</v>
      </c>
    </row>
    <row r="291" spans="1:14" ht="12" x14ac:dyDescent="0.2">
      <c r="A291" s="31"/>
      <c r="C291" t="s">
        <v>56</v>
      </c>
      <c r="D291" s="27">
        <v>304</v>
      </c>
      <c r="E291" s="26">
        <v>0</v>
      </c>
      <c r="F291" s="26">
        <v>5000</v>
      </c>
      <c r="G291" s="52"/>
      <c r="H291"/>
      <c r="I291" s="28">
        <f t="shared" si="34"/>
        <v>0</v>
      </c>
      <c r="J291" s="28">
        <f t="shared" si="35"/>
        <v>5000</v>
      </c>
      <c r="K291" s="26">
        <v>0</v>
      </c>
      <c r="M291" s="37" t="e">
        <f>+N291</f>
        <v>#DIV/0!</v>
      </c>
      <c r="N291" s="37" t="e">
        <f t="shared" si="36"/>
        <v>#DIV/0!</v>
      </c>
    </row>
    <row r="292" spans="1:14" ht="12" x14ac:dyDescent="0.2">
      <c r="A292" s="31" t="s">
        <v>151</v>
      </c>
      <c r="C292" t="s">
        <v>58</v>
      </c>
      <c r="D292" s="27">
        <v>304</v>
      </c>
      <c r="E292" s="26">
        <v>45000</v>
      </c>
      <c r="F292" s="26">
        <v>80000</v>
      </c>
      <c r="G292" s="52"/>
      <c r="H292" s="26">
        <v>14581.2</v>
      </c>
      <c r="I292" s="28">
        <f t="shared" si="34"/>
        <v>45000</v>
      </c>
      <c r="J292" s="28">
        <f t="shared" si="35"/>
        <v>80000</v>
      </c>
      <c r="K292" s="26">
        <v>209485.57</v>
      </c>
      <c r="M292" s="37">
        <f>+N292</f>
        <v>4.6552348888888888</v>
      </c>
      <c r="N292" s="37">
        <f t="shared" si="36"/>
        <v>4.6552348888888888</v>
      </c>
    </row>
    <row r="293" spans="1:14" ht="33.75" x14ac:dyDescent="0.2">
      <c r="A293" s="31" t="s">
        <v>197</v>
      </c>
      <c r="B293" s="32" t="s">
        <v>196</v>
      </c>
      <c r="C293" t="s">
        <v>42</v>
      </c>
      <c r="D293" s="27">
        <v>304</v>
      </c>
      <c r="E293">
        <v>0</v>
      </c>
      <c r="F293" s="26">
        <v>168093.45</v>
      </c>
      <c r="G293" s="52"/>
      <c r="H293" s="26"/>
      <c r="I293" s="28">
        <f t="shared" si="34"/>
        <v>0</v>
      </c>
      <c r="J293" s="28">
        <f t="shared" si="35"/>
        <v>168093.45</v>
      </c>
      <c r="K293">
        <v>0</v>
      </c>
      <c r="M293" s="37" t="e">
        <f>+N293</f>
        <v>#DIV/0!</v>
      </c>
      <c r="N293" s="37" t="e">
        <f t="shared" si="36"/>
        <v>#DIV/0!</v>
      </c>
    </row>
    <row r="294" spans="1:14" ht="12" x14ac:dyDescent="0.2">
      <c r="A294" s="31" t="s">
        <v>197</v>
      </c>
      <c r="B294" s="4" t="s">
        <v>200</v>
      </c>
      <c r="C294" t="s">
        <v>88</v>
      </c>
      <c r="D294" s="27">
        <v>304</v>
      </c>
      <c r="E294">
        <v>0</v>
      </c>
      <c r="F294" s="26">
        <v>5526.36</v>
      </c>
      <c r="G294" s="52"/>
      <c r="H294" s="26"/>
      <c r="I294" s="28">
        <f t="shared" si="34"/>
        <v>0</v>
      </c>
      <c r="J294" s="28">
        <f t="shared" si="35"/>
        <v>5526.36</v>
      </c>
      <c r="K294">
        <v>0</v>
      </c>
      <c r="M294" s="37" t="e">
        <f t="shared" ref="M294:M316" si="40">+N294</f>
        <v>#DIV/0!</v>
      </c>
      <c r="N294" s="37" t="e">
        <f t="shared" si="36"/>
        <v>#DIV/0!</v>
      </c>
    </row>
    <row r="295" spans="1:14" ht="12" x14ac:dyDescent="0.2">
      <c r="A295" s="31" t="s">
        <v>197</v>
      </c>
      <c r="C295" t="s">
        <v>44</v>
      </c>
      <c r="D295" s="27">
        <v>304</v>
      </c>
      <c r="E295">
        <v>0</v>
      </c>
      <c r="F295" s="26">
        <v>9381.33</v>
      </c>
      <c r="G295" s="52"/>
      <c r="H295" s="26"/>
      <c r="I295" s="28">
        <f t="shared" si="34"/>
        <v>0</v>
      </c>
      <c r="J295" s="28">
        <f t="shared" si="35"/>
        <v>9381.33</v>
      </c>
      <c r="K295">
        <v>0</v>
      </c>
      <c r="M295" s="37" t="e">
        <f t="shared" si="40"/>
        <v>#DIV/0!</v>
      </c>
      <c r="N295" s="37" t="e">
        <f t="shared" si="36"/>
        <v>#DIV/0!</v>
      </c>
    </row>
    <row r="296" spans="1:14" ht="12" x14ac:dyDescent="0.2">
      <c r="A296" s="31" t="s">
        <v>197</v>
      </c>
      <c r="C296" t="s">
        <v>45</v>
      </c>
      <c r="D296" s="27">
        <v>304</v>
      </c>
      <c r="E296">
        <v>0</v>
      </c>
      <c r="F296" s="26">
        <v>20723.849999999999</v>
      </c>
      <c r="G296" s="52"/>
      <c r="H296" s="26"/>
      <c r="I296" s="28">
        <f t="shared" si="34"/>
        <v>0</v>
      </c>
      <c r="J296" s="28">
        <f t="shared" si="35"/>
        <v>20723.849999999999</v>
      </c>
      <c r="K296">
        <v>0</v>
      </c>
      <c r="M296" s="37" t="e">
        <f t="shared" si="40"/>
        <v>#DIV/0!</v>
      </c>
      <c r="N296" s="37" t="e">
        <f t="shared" si="36"/>
        <v>#DIV/0!</v>
      </c>
    </row>
    <row r="297" spans="1:14" ht="12" x14ac:dyDescent="0.2">
      <c r="A297" s="31" t="s">
        <v>197</v>
      </c>
      <c r="C297" t="s">
        <v>47</v>
      </c>
      <c r="D297" s="27">
        <v>304</v>
      </c>
      <c r="E297">
        <v>0</v>
      </c>
      <c r="F297" s="26">
        <v>13815.9</v>
      </c>
      <c r="G297" s="52"/>
      <c r="H297" s="26"/>
      <c r="I297" s="28">
        <f t="shared" si="34"/>
        <v>0</v>
      </c>
      <c r="J297" s="28">
        <f t="shared" si="35"/>
        <v>13815.9</v>
      </c>
      <c r="K297">
        <v>0</v>
      </c>
      <c r="M297" s="37" t="e">
        <f t="shared" si="40"/>
        <v>#DIV/0!</v>
      </c>
      <c r="N297" s="37" t="e">
        <f t="shared" si="36"/>
        <v>#DIV/0!</v>
      </c>
    </row>
    <row r="298" spans="1:14" ht="12" x14ac:dyDescent="0.2">
      <c r="A298" s="31" t="s">
        <v>197</v>
      </c>
      <c r="C298" t="s">
        <v>48</v>
      </c>
      <c r="D298" s="27">
        <v>304</v>
      </c>
      <c r="E298">
        <v>0</v>
      </c>
      <c r="F298" s="26">
        <v>38800</v>
      </c>
      <c r="G298" s="52"/>
      <c r="H298" s="26"/>
      <c r="I298" s="28">
        <f t="shared" si="34"/>
        <v>0</v>
      </c>
      <c r="J298" s="28">
        <f t="shared" si="35"/>
        <v>38800</v>
      </c>
      <c r="K298">
        <v>0</v>
      </c>
      <c r="M298" s="37" t="e">
        <f t="shared" si="40"/>
        <v>#DIV/0!</v>
      </c>
      <c r="N298" s="37" t="e">
        <f t="shared" si="36"/>
        <v>#DIV/0!</v>
      </c>
    </row>
    <row r="299" spans="1:14" ht="12" x14ac:dyDescent="0.2">
      <c r="A299" s="31" t="s">
        <v>197</v>
      </c>
      <c r="C299" t="s">
        <v>42</v>
      </c>
      <c r="D299" s="27">
        <v>304</v>
      </c>
      <c r="E299">
        <v>0</v>
      </c>
      <c r="F299" s="26">
        <v>212371.6</v>
      </c>
      <c r="G299" s="52"/>
      <c r="H299" s="26"/>
      <c r="I299" s="28">
        <f t="shared" si="34"/>
        <v>0</v>
      </c>
      <c r="J299" s="28">
        <f t="shared" si="35"/>
        <v>212371.6</v>
      </c>
      <c r="K299">
        <v>0</v>
      </c>
      <c r="M299" s="37" t="e">
        <f t="shared" si="40"/>
        <v>#DIV/0!</v>
      </c>
      <c r="N299" s="37" t="e">
        <f t="shared" si="36"/>
        <v>#DIV/0!</v>
      </c>
    </row>
    <row r="300" spans="1:14" ht="12" x14ac:dyDescent="0.2">
      <c r="A300" s="31" t="s">
        <v>197</v>
      </c>
      <c r="C300" t="s">
        <v>43</v>
      </c>
      <c r="D300" s="27">
        <v>304</v>
      </c>
      <c r="E300">
        <v>0</v>
      </c>
      <c r="F300" s="26">
        <v>6982.08</v>
      </c>
      <c r="G300" s="52"/>
      <c r="H300" s="26"/>
      <c r="I300" s="28">
        <f t="shared" si="34"/>
        <v>0</v>
      </c>
      <c r="J300" s="28">
        <f t="shared" si="35"/>
        <v>6982.08</v>
      </c>
      <c r="K300">
        <v>0</v>
      </c>
      <c r="M300" s="37" t="e">
        <f t="shared" si="40"/>
        <v>#DIV/0!</v>
      </c>
      <c r="N300" s="37" t="e">
        <f t="shared" si="36"/>
        <v>#DIV/0!</v>
      </c>
    </row>
    <row r="301" spans="1:14" ht="12" x14ac:dyDescent="0.2">
      <c r="A301" s="31" t="s">
        <v>197</v>
      </c>
      <c r="C301" t="s">
        <v>44</v>
      </c>
      <c r="D301" s="27">
        <v>304</v>
      </c>
      <c r="E301">
        <v>0</v>
      </c>
      <c r="F301" s="26">
        <v>5236.5600000000004</v>
      </c>
      <c r="G301" s="52"/>
      <c r="H301" s="26"/>
      <c r="I301" s="28">
        <f t="shared" si="34"/>
        <v>0</v>
      </c>
      <c r="J301" s="28">
        <f t="shared" si="35"/>
        <v>5236.5600000000004</v>
      </c>
      <c r="K301">
        <v>0</v>
      </c>
      <c r="M301" s="37" t="e">
        <f t="shared" si="40"/>
        <v>#DIV/0!</v>
      </c>
      <c r="N301" s="37" t="e">
        <f t="shared" si="36"/>
        <v>#DIV/0!</v>
      </c>
    </row>
    <row r="302" spans="1:14" ht="12" x14ac:dyDescent="0.2">
      <c r="A302" s="31" t="s">
        <v>197</v>
      </c>
      <c r="C302" t="s">
        <v>45</v>
      </c>
      <c r="D302" s="27">
        <v>304</v>
      </c>
      <c r="E302">
        <v>0</v>
      </c>
      <c r="F302" s="26">
        <v>26182.799999999999</v>
      </c>
      <c r="G302" s="52"/>
      <c r="H302" s="26"/>
      <c r="I302" s="28">
        <f t="shared" si="34"/>
        <v>0</v>
      </c>
      <c r="J302" s="28">
        <f t="shared" si="35"/>
        <v>26182.799999999999</v>
      </c>
      <c r="K302">
        <v>0</v>
      </c>
      <c r="M302" s="37" t="e">
        <f t="shared" si="40"/>
        <v>#DIV/0!</v>
      </c>
      <c r="N302" s="37" t="e">
        <f t="shared" si="36"/>
        <v>#DIV/0!</v>
      </c>
    </row>
    <row r="303" spans="1:14" ht="12" x14ac:dyDescent="0.2">
      <c r="A303" s="31" t="s">
        <v>197</v>
      </c>
      <c r="C303" t="s">
        <v>47</v>
      </c>
      <c r="D303" s="27">
        <v>304</v>
      </c>
      <c r="E303">
        <v>0</v>
      </c>
      <c r="F303" s="26">
        <v>17455.2</v>
      </c>
      <c r="G303" s="52"/>
      <c r="H303" s="26"/>
      <c r="I303" s="28">
        <f t="shared" si="34"/>
        <v>0</v>
      </c>
      <c r="J303" s="28">
        <f t="shared" si="35"/>
        <v>17455.2</v>
      </c>
      <c r="K303">
        <v>0</v>
      </c>
      <c r="M303" s="37" t="e">
        <f t="shared" si="40"/>
        <v>#DIV/0!</v>
      </c>
      <c r="N303" s="37" t="e">
        <f t="shared" si="36"/>
        <v>#DIV/0!</v>
      </c>
    </row>
    <row r="304" spans="1:14" ht="12" x14ac:dyDescent="0.2">
      <c r="A304" s="31" t="s">
        <v>197</v>
      </c>
      <c r="C304" t="s">
        <v>48</v>
      </c>
      <c r="D304" s="27">
        <v>304</v>
      </c>
      <c r="E304">
        <v>0</v>
      </c>
      <c r="F304" s="26">
        <v>58200</v>
      </c>
      <c r="G304" s="52"/>
      <c r="H304" s="26"/>
      <c r="I304" s="28">
        <f t="shared" si="34"/>
        <v>0</v>
      </c>
      <c r="J304" s="28">
        <f t="shared" si="35"/>
        <v>58200</v>
      </c>
      <c r="K304">
        <v>0</v>
      </c>
      <c r="M304" s="37" t="e">
        <f t="shared" si="40"/>
        <v>#DIV/0!</v>
      </c>
      <c r="N304" s="37" t="e">
        <f t="shared" si="36"/>
        <v>#DIV/0!</v>
      </c>
    </row>
    <row r="305" spans="1:14" ht="33.75" x14ac:dyDescent="0.2">
      <c r="A305" s="31" t="s">
        <v>197</v>
      </c>
      <c r="B305" s="32" t="s">
        <v>196</v>
      </c>
      <c r="C305" t="s">
        <v>42</v>
      </c>
      <c r="D305" s="27">
        <v>304</v>
      </c>
      <c r="E305">
        <v>0</v>
      </c>
      <c r="F305" s="26">
        <v>212371.6</v>
      </c>
      <c r="G305" s="52"/>
      <c r="H305" s="26"/>
      <c r="I305" s="28">
        <f t="shared" si="34"/>
        <v>0</v>
      </c>
      <c r="J305" s="28">
        <f t="shared" si="35"/>
        <v>212371.6</v>
      </c>
      <c r="K305">
        <v>0</v>
      </c>
      <c r="M305" s="37" t="e">
        <f t="shared" si="40"/>
        <v>#DIV/0!</v>
      </c>
      <c r="N305" s="37" t="e">
        <f t="shared" si="36"/>
        <v>#DIV/0!</v>
      </c>
    </row>
    <row r="306" spans="1:14" ht="12" x14ac:dyDescent="0.2">
      <c r="A306" s="31" t="s">
        <v>197</v>
      </c>
      <c r="B306" s="4" t="s">
        <v>199</v>
      </c>
      <c r="C306" t="s">
        <v>88</v>
      </c>
      <c r="D306" s="27">
        <v>304</v>
      </c>
      <c r="E306">
        <v>0</v>
      </c>
      <c r="F306" s="26">
        <v>6982.08</v>
      </c>
      <c r="G306" s="52"/>
      <c r="H306" s="26"/>
      <c r="I306" s="28">
        <f t="shared" si="34"/>
        <v>0</v>
      </c>
      <c r="J306" s="28">
        <f t="shared" si="35"/>
        <v>6982.08</v>
      </c>
      <c r="K306">
        <v>0</v>
      </c>
      <c r="M306" s="37" t="e">
        <f t="shared" si="40"/>
        <v>#DIV/0!</v>
      </c>
      <c r="N306" s="37" t="e">
        <f t="shared" si="36"/>
        <v>#DIV/0!</v>
      </c>
    </row>
    <row r="307" spans="1:14" ht="12" x14ac:dyDescent="0.2">
      <c r="A307" s="31" t="s">
        <v>197</v>
      </c>
      <c r="C307" t="s">
        <v>44</v>
      </c>
      <c r="D307" s="27">
        <v>304</v>
      </c>
      <c r="E307">
        <v>0</v>
      </c>
      <c r="F307" s="26">
        <v>5236.5600000000004</v>
      </c>
      <c r="G307" s="52"/>
      <c r="H307" s="26"/>
      <c r="I307" s="28">
        <f t="shared" si="34"/>
        <v>0</v>
      </c>
      <c r="J307" s="28">
        <f t="shared" si="35"/>
        <v>5236.5600000000004</v>
      </c>
      <c r="K307">
        <v>0</v>
      </c>
      <c r="M307" s="37" t="e">
        <f t="shared" si="40"/>
        <v>#DIV/0!</v>
      </c>
      <c r="N307" s="37" t="e">
        <f t="shared" si="36"/>
        <v>#DIV/0!</v>
      </c>
    </row>
    <row r="308" spans="1:14" ht="12" x14ac:dyDescent="0.2">
      <c r="A308" s="31" t="s">
        <v>197</v>
      </c>
      <c r="C308" t="s">
        <v>45</v>
      </c>
      <c r="D308" s="27">
        <v>304</v>
      </c>
      <c r="E308">
        <v>0</v>
      </c>
      <c r="F308" s="26">
        <v>26182.799999999999</v>
      </c>
      <c r="G308" s="52"/>
      <c r="H308" s="26"/>
      <c r="I308" s="28">
        <f t="shared" si="34"/>
        <v>0</v>
      </c>
      <c r="J308" s="28">
        <f t="shared" si="35"/>
        <v>26182.799999999999</v>
      </c>
      <c r="K308">
        <v>0</v>
      </c>
      <c r="M308" s="37" t="e">
        <f t="shared" si="40"/>
        <v>#DIV/0!</v>
      </c>
      <c r="N308" s="37" t="e">
        <f t="shared" si="36"/>
        <v>#DIV/0!</v>
      </c>
    </row>
    <row r="309" spans="1:14" ht="12" x14ac:dyDescent="0.2">
      <c r="A309" s="31" t="s">
        <v>197</v>
      </c>
      <c r="C309" t="s">
        <v>47</v>
      </c>
      <c r="D309" s="27">
        <v>304</v>
      </c>
      <c r="E309">
        <v>0</v>
      </c>
      <c r="F309" s="26">
        <v>17455.2</v>
      </c>
      <c r="G309" s="52"/>
      <c r="H309" s="26"/>
      <c r="I309" s="28">
        <f t="shared" si="34"/>
        <v>0</v>
      </c>
      <c r="J309" s="28">
        <f t="shared" si="35"/>
        <v>17455.2</v>
      </c>
      <c r="K309">
        <v>0</v>
      </c>
      <c r="M309" s="37" t="e">
        <f t="shared" si="40"/>
        <v>#DIV/0!</v>
      </c>
      <c r="N309" s="37" t="e">
        <f t="shared" si="36"/>
        <v>#DIV/0!</v>
      </c>
    </row>
    <row r="310" spans="1:14" ht="12" x14ac:dyDescent="0.2">
      <c r="A310" s="31" t="s">
        <v>197</v>
      </c>
      <c r="C310" t="s">
        <v>48</v>
      </c>
      <c r="D310" s="27">
        <v>304</v>
      </c>
      <c r="E310">
        <v>0</v>
      </c>
      <c r="F310" s="26">
        <v>58200</v>
      </c>
      <c r="G310" s="52"/>
      <c r="H310" s="26"/>
      <c r="I310" s="28">
        <f t="shared" si="34"/>
        <v>0</v>
      </c>
      <c r="J310" s="28">
        <f t="shared" si="35"/>
        <v>58200</v>
      </c>
      <c r="K310">
        <v>0</v>
      </c>
      <c r="M310" s="37" t="e">
        <f t="shared" si="40"/>
        <v>#DIV/0!</v>
      </c>
      <c r="N310" s="37" t="e">
        <f t="shared" si="36"/>
        <v>#DIV/0!</v>
      </c>
    </row>
    <row r="311" spans="1:14" ht="12" x14ac:dyDescent="0.2">
      <c r="A311" s="31" t="s">
        <v>197</v>
      </c>
      <c r="C311" t="s">
        <v>42</v>
      </c>
      <c r="D311" s="27">
        <v>304</v>
      </c>
      <c r="E311">
        <v>0</v>
      </c>
      <c r="F311" s="26">
        <v>212371.6</v>
      </c>
      <c r="G311" s="52"/>
      <c r="H311" s="26"/>
      <c r="I311" s="28">
        <f t="shared" si="34"/>
        <v>0</v>
      </c>
      <c r="J311" s="28">
        <f t="shared" si="35"/>
        <v>212371.6</v>
      </c>
      <c r="K311">
        <v>0</v>
      </c>
      <c r="M311" s="37" t="e">
        <f t="shared" si="40"/>
        <v>#DIV/0!</v>
      </c>
      <c r="N311" s="37" t="e">
        <f t="shared" si="36"/>
        <v>#DIV/0!</v>
      </c>
    </row>
    <row r="312" spans="1:14" ht="12" x14ac:dyDescent="0.2">
      <c r="A312" s="31" t="s">
        <v>197</v>
      </c>
      <c r="C312" t="s">
        <v>43</v>
      </c>
      <c r="D312" s="27">
        <v>304</v>
      </c>
      <c r="E312">
        <v>0</v>
      </c>
      <c r="F312" s="26">
        <v>6982.08</v>
      </c>
      <c r="G312" s="52"/>
      <c r="H312" s="26"/>
      <c r="I312" s="28">
        <f t="shared" si="34"/>
        <v>0</v>
      </c>
      <c r="J312" s="28">
        <f t="shared" si="35"/>
        <v>6982.08</v>
      </c>
      <c r="K312">
        <v>0</v>
      </c>
      <c r="M312" s="37" t="e">
        <f t="shared" si="40"/>
        <v>#DIV/0!</v>
      </c>
      <c r="N312" s="37" t="e">
        <f t="shared" si="36"/>
        <v>#DIV/0!</v>
      </c>
    </row>
    <row r="313" spans="1:14" ht="12" x14ac:dyDescent="0.2">
      <c r="A313" s="31" t="s">
        <v>197</v>
      </c>
      <c r="C313" t="s">
        <v>44</v>
      </c>
      <c r="D313" s="27">
        <v>304</v>
      </c>
      <c r="E313">
        <v>0</v>
      </c>
      <c r="F313" s="26">
        <v>5236.5600000000004</v>
      </c>
      <c r="G313" s="52"/>
      <c r="H313" s="26"/>
      <c r="I313" s="28">
        <f t="shared" si="34"/>
        <v>0</v>
      </c>
      <c r="J313" s="28">
        <f t="shared" si="35"/>
        <v>5236.5600000000004</v>
      </c>
      <c r="K313">
        <v>0</v>
      </c>
      <c r="M313" s="37" t="e">
        <f t="shared" si="40"/>
        <v>#DIV/0!</v>
      </c>
      <c r="N313" s="37" t="e">
        <f t="shared" si="36"/>
        <v>#DIV/0!</v>
      </c>
    </row>
    <row r="314" spans="1:14" ht="12" x14ac:dyDescent="0.2">
      <c r="A314" s="31" t="s">
        <v>197</v>
      </c>
      <c r="C314" t="s">
        <v>45</v>
      </c>
      <c r="D314" s="27">
        <v>304</v>
      </c>
      <c r="E314">
        <v>0</v>
      </c>
      <c r="F314" s="26">
        <v>26182.799999999999</v>
      </c>
      <c r="G314" s="52"/>
      <c r="H314" s="26"/>
      <c r="I314" s="28">
        <f t="shared" si="34"/>
        <v>0</v>
      </c>
      <c r="J314" s="28">
        <f t="shared" si="35"/>
        <v>26182.799999999999</v>
      </c>
      <c r="K314">
        <v>0</v>
      </c>
      <c r="M314" s="37" t="e">
        <f t="shared" si="40"/>
        <v>#DIV/0!</v>
      </c>
      <c r="N314" s="37" t="e">
        <f t="shared" si="36"/>
        <v>#DIV/0!</v>
      </c>
    </row>
    <row r="315" spans="1:14" ht="12" x14ac:dyDescent="0.2">
      <c r="A315" s="31" t="s">
        <v>197</v>
      </c>
      <c r="C315" t="s">
        <v>47</v>
      </c>
      <c r="D315" s="27">
        <v>304</v>
      </c>
      <c r="E315">
        <v>0</v>
      </c>
      <c r="F315" s="26">
        <v>17455.2</v>
      </c>
      <c r="G315" s="52"/>
      <c r="H315" s="26"/>
      <c r="I315" s="28">
        <f t="shared" si="34"/>
        <v>0</v>
      </c>
      <c r="J315" s="28">
        <f t="shared" si="35"/>
        <v>17455.2</v>
      </c>
      <c r="K315">
        <v>0</v>
      </c>
      <c r="M315" s="37" t="e">
        <f t="shared" si="40"/>
        <v>#DIV/0!</v>
      </c>
      <c r="N315" s="37" t="e">
        <f t="shared" si="36"/>
        <v>#DIV/0!</v>
      </c>
    </row>
    <row r="316" spans="1:14" ht="12" x14ac:dyDescent="0.2">
      <c r="A316" s="31" t="s">
        <v>197</v>
      </c>
      <c r="C316" t="s">
        <v>48</v>
      </c>
      <c r="D316" s="27">
        <v>304</v>
      </c>
      <c r="E316">
        <v>0</v>
      </c>
      <c r="F316" s="26">
        <v>58200</v>
      </c>
      <c r="G316" s="52"/>
      <c r="H316" s="26"/>
      <c r="I316" s="28">
        <f t="shared" si="34"/>
        <v>0</v>
      </c>
      <c r="J316" s="28">
        <f t="shared" si="35"/>
        <v>58200</v>
      </c>
      <c r="K316">
        <v>0</v>
      </c>
      <c r="M316" s="37" t="e">
        <f t="shared" si="40"/>
        <v>#DIV/0!</v>
      </c>
      <c r="N316" s="37" t="e">
        <f t="shared" si="36"/>
        <v>#DIV/0!</v>
      </c>
    </row>
    <row r="317" spans="1:14" ht="33.75" x14ac:dyDescent="0.2">
      <c r="A317" s="4" t="s">
        <v>155</v>
      </c>
      <c r="B317" s="32" t="s">
        <v>154</v>
      </c>
      <c r="C317" t="s">
        <v>42</v>
      </c>
      <c r="D317" s="27">
        <v>304</v>
      </c>
      <c r="E317" s="26">
        <v>578933.61</v>
      </c>
      <c r="F317" s="26">
        <v>64762.14</v>
      </c>
      <c r="G317" s="52"/>
      <c r="H317" s="26">
        <v>206980.14</v>
      </c>
      <c r="I317" s="28">
        <f t="shared" si="34"/>
        <v>578933.61</v>
      </c>
      <c r="J317" s="28">
        <f t="shared" si="35"/>
        <v>64762.14</v>
      </c>
      <c r="K317" s="26">
        <v>615549.35</v>
      </c>
      <c r="M317" s="37">
        <f>+N317</f>
        <v>1.0632468721240764</v>
      </c>
      <c r="N317" s="37">
        <f t="shared" si="36"/>
        <v>1.0632468721240764</v>
      </c>
    </row>
    <row r="318" spans="1:14" x14ac:dyDescent="0.2">
      <c r="A318" s="4" t="s">
        <v>155</v>
      </c>
      <c r="C318" t="s">
        <v>88</v>
      </c>
      <c r="D318" s="27">
        <v>304</v>
      </c>
      <c r="E318" s="26">
        <v>19033.43</v>
      </c>
      <c r="F318" s="26">
        <v>2129.17</v>
      </c>
      <c r="G318" s="52"/>
      <c r="H318">
        <v>0</v>
      </c>
      <c r="I318" s="28">
        <f t="shared" si="34"/>
        <v>19033.43</v>
      </c>
      <c r="J318" s="28">
        <f t="shared" si="35"/>
        <v>2129.17</v>
      </c>
      <c r="K318">
        <v>0</v>
      </c>
      <c r="M318" s="37">
        <f t="shared" ref="M318:M335" si="41">+N318</f>
        <v>0</v>
      </c>
      <c r="N318" s="37">
        <f t="shared" si="36"/>
        <v>0</v>
      </c>
    </row>
    <row r="319" spans="1:14" x14ac:dyDescent="0.2">
      <c r="A319" s="4" t="s">
        <v>155</v>
      </c>
      <c r="C319" t="s">
        <v>44</v>
      </c>
      <c r="D319" s="27">
        <v>304</v>
      </c>
      <c r="E319" s="26">
        <v>14275.08</v>
      </c>
      <c r="F319" s="26">
        <v>1596.87</v>
      </c>
      <c r="G319" s="52"/>
      <c r="H319">
        <v>0</v>
      </c>
      <c r="I319" s="28">
        <f t="shared" si="34"/>
        <v>14275.08</v>
      </c>
      <c r="J319" s="28">
        <f t="shared" si="35"/>
        <v>1596.87</v>
      </c>
      <c r="K319" s="26">
        <v>3798.56</v>
      </c>
      <c r="M319" s="37">
        <f t="shared" si="41"/>
        <v>0.26609728281732919</v>
      </c>
      <c r="N319" s="37">
        <f t="shared" si="36"/>
        <v>0.26609728281732919</v>
      </c>
    </row>
    <row r="320" spans="1:14" x14ac:dyDescent="0.2">
      <c r="A320" s="4" t="s">
        <v>155</v>
      </c>
      <c r="C320" t="s">
        <v>45</v>
      </c>
      <c r="D320" s="27">
        <v>304</v>
      </c>
      <c r="E320" s="26">
        <v>71375.38</v>
      </c>
      <c r="F320" s="26">
        <v>7984.37</v>
      </c>
      <c r="G320" s="52"/>
      <c r="H320">
        <v>0</v>
      </c>
      <c r="I320" s="28">
        <f t="shared" si="34"/>
        <v>71375.38</v>
      </c>
      <c r="J320" s="28">
        <f t="shared" si="35"/>
        <v>7984.37</v>
      </c>
      <c r="K320" s="26">
        <v>9056.66</v>
      </c>
      <c r="M320" s="37">
        <f t="shared" si="41"/>
        <v>0.12688773075533888</v>
      </c>
      <c r="N320" s="37">
        <f t="shared" si="36"/>
        <v>0.12688773075533888</v>
      </c>
    </row>
    <row r="321" spans="1:14" x14ac:dyDescent="0.2">
      <c r="A321" s="4" t="s">
        <v>155</v>
      </c>
      <c r="C321" t="s">
        <v>47</v>
      </c>
      <c r="D321" s="27">
        <v>304</v>
      </c>
      <c r="E321" s="26">
        <v>47583.58</v>
      </c>
      <c r="F321" s="26">
        <v>5322.92</v>
      </c>
      <c r="G321" s="52"/>
      <c r="H321">
        <v>0</v>
      </c>
      <c r="I321" s="28">
        <f t="shared" si="34"/>
        <v>47583.58</v>
      </c>
      <c r="J321" s="28">
        <f t="shared" si="35"/>
        <v>5322.92</v>
      </c>
      <c r="K321">
        <v>0</v>
      </c>
      <c r="M321" s="37">
        <f t="shared" si="41"/>
        <v>0</v>
      </c>
      <c r="N321" s="37">
        <f t="shared" si="36"/>
        <v>0</v>
      </c>
    </row>
    <row r="322" spans="1:14" x14ac:dyDescent="0.2">
      <c r="A322" s="4" t="s">
        <v>155</v>
      </c>
      <c r="C322" t="s">
        <v>48</v>
      </c>
      <c r="D322" s="27">
        <v>304</v>
      </c>
      <c r="E322" s="26">
        <v>174600</v>
      </c>
      <c r="F322">
        <v>0</v>
      </c>
      <c r="G322" s="52"/>
      <c r="H322" s="26">
        <v>33600</v>
      </c>
      <c r="I322" s="28">
        <f t="shared" si="34"/>
        <v>174600</v>
      </c>
      <c r="J322" s="28">
        <f t="shared" si="35"/>
        <v>0</v>
      </c>
      <c r="K322" s="26">
        <v>105600</v>
      </c>
      <c r="M322" s="37">
        <f t="shared" si="41"/>
        <v>0.60481099656357384</v>
      </c>
      <c r="N322" s="37">
        <f t="shared" si="36"/>
        <v>0.60481099656357384</v>
      </c>
    </row>
    <row r="323" spans="1:14" x14ac:dyDescent="0.2">
      <c r="A323" s="4" t="s">
        <v>155</v>
      </c>
      <c r="C323" t="s">
        <v>51</v>
      </c>
      <c r="D323" s="27">
        <v>304</v>
      </c>
      <c r="E323" s="26">
        <v>1200</v>
      </c>
      <c r="F323" s="26">
        <v>1500</v>
      </c>
      <c r="G323" s="52"/>
      <c r="H323">
        <v>0</v>
      </c>
      <c r="I323" s="28">
        <f t="shared" si="34"/>
        <v>1200</v>
      </c>
      <c r="J323" s="28">
        <f t="shared" si="35"/>
        <v>1500</v>
      </c>
      <c r="K323" s="26">
        <v>1131.5</v>
      </c>
      <c r="M323" s="37">
        <f t="shared" si="41"/>
        <v>0.94291666666666663</v>
      </c>
      <c r="N323" s="37">
        <f t="shared" si="36"/>
        <v>0.94291666666666663</v>
      </c>
    </row>
    <row r="324" spans="1:14" x14ac:dyDescent="0.2">
      <c r="A324" s="4" t="s">
        <v>155</v>
      </c>
      <c r="C324" t="s">
        <v>156</v>
      </c>
      <c r="D324" s="27">
        <v>304</v>
      </c>
      <c r="E324" s="26">
        <v>35000</v>
      </c>
      <c r="F324" s="26">
        <v>-10000</v>
      </c>
      <c r="G324" s="52"/>
      <c r="H324" s="26">
        <v>11060.34</v>
      </c>
      <c r="I324" s="28">
        <f t="shared" si="34"/>
        <v>35000</v>
      </c>
      <c r="J324" s="28">
        <f t="shared" si="35"/>
        <v>-10000</v>
      </c>
      <c r="K324" s="26">
        <v>18740.47</v>
      </c>
      <c r="M324" s="37">
        <f t="shared" si="41"/>
        <v>0.53544200000000008</v>
      </c>
      <c r="N324" s="37">
        <f t="shared" si="36"/>
        <v>0.53544200000000008</v>
      </c>
    </row>
    <row r="325" spans="1:14" x14ac:dyDescent="0.2">
      <c r="A325" s="4" t="s">
        <v>155</v>
      </c>
      <c r="C325" t="s">
        <v>152</v>
      </c>
      <c r="D325" s="27">
        <v>304</v>
      </c>
      <c r="E325" s="26">
        <v>25000</v>
      </c>
      <c r="F325" s="26">
        <v>-10000</v>
      </c>
      <c r="G325" s="52"/>
      <c r="H325">
        <v>0</v>
      </c>
      <c r="I325" s="28">
        <f t="shared" ref="I325:I388" si="42">E325</f>
        <v>25000</v>
      </c>
      <c r="J325" s="28">
        <f t="shared" ref="J325:J388" si="43">F325</f>
        <v>-10000</v>
      </c>
      <c r="K325" s="26">
        <v>5272.06</v>
      </c>
      <c r="M325" s="37">
        <f t="shared" si="41"/>
        <v>0.21088240000000003</v>
      </c>
      <c r="N325" s="37">
        <f t="shared" si="36"/>
        <v>0.21088240000000003</v>
      </c>
    </row>
    <row r="326" spans="1:14" x14ac:dyDescent="0.2">
      <c r="A326" s="4" t="s">
        <v>155</v>
      </c>
      <c r="C326" t="s">
        <v>52</v>
      </c>
      <c r="D326" s="27">
        <v>304</v>
      </c>
      <c r="E326" s="26">
        <v>95000</v>
      </c>
      <c r="F326" s="26">
        <v>60000</v>
      </c>
      <c r="G326" s="52"/>
      <c r="H326" s="26">
        <v>89090.46</v>
      </c>
      <c r="I326" s="28">
        <f t="shared" si="42"/>
        <v>95000</v>
      </c>
      <c r="J326" s="28">
        <f t="shared" si="43"/>
        <v>60000</v>
      </c>
      <c r="K326" s="26">
        <v>147888.94</v>
      </c>
      <c r="M326" s="37">
        <f t="shared" si="41"/>
        <v>1.5567256842105264</v>
      </c>
      <c r="N326" s="37">
        <f t="shared" si="36"/>
        <v>1.5567256842105264</v>
      </c>
    </row>
    <row r="327" spans="1:14" x14ac:dyDescent="0.2">
      <c r="A327" s="4" t="s">
        <v>155</v>
      </c>
      <c r="C327" t="s">
        <v>53</v>
      </c>
      <c r="D327" s="27">
        <v>304</v>
      </c>
      <c r="E327" s="26">
        <v>200000</v>
      </c>
      <c r="F327" s="26">
        <v>800000</v>
      </c>
      <c r="G327" s="52"/>
      <c r="H327">
        <v>0</v>
      </c>
      <c r="I327" s="28">
        <f t="shared" si="42"/>
        <v>200000</v>
      </c>
      <c r="J327" s="28">
        <f t="shared" si="43"/>
        <v>800000</v>
      </c>
      <c r="K327" s="26">
        <v>835660.01</v>
      </c>
      <c r="M327" s="37">
        <f t="shared" si="41"/>
        <v>4.1783000499999998</v>
      </c>
      <c r="N327" s="37">
        <f t="shared" si="36"/>
        <v>4.1783000499999998</v>
      </c>
    </row>
    <row r="328" spans="1:14" x14ac:dyDescent="0.2">
      <c r="A328" s="4" t="s">
        <v>155</v>
      </c>
      <c r="C328" t="s">
        <v>54</v>
      </c>
      <c r="D328" s="27">
        <v>304</v>
      </c>
      <c r="E328" s="26">
        <v>10000</v>
      </c>
      <c r="F328" s="26">
        <v>-10000</v>
      </c>
      <c r="G328" s="52"/>
      <c r="H328">
        <v>0</v>
      </c>
      <c r="I328" s="28">
        <f t="shared" si="42"/>
        <v>10000</v>
      </c>
      <c r="J328" s="28">
        <f t="shared" si="43"/>
        <v>-10000</v>
      </c>
      <c r="K328">
        <v>0</v>
      </c>
      <c r="M328" s="37">
        <f t="shared" si="41"/>
        <v>0</v>
      </c>
      <c r="N328" s="37">
        <f t="shared" ref="N328:N391" si="44">K328/E328</f>
        <v>0</v>
      </c>
    </row>
    <row r="329" spans="1:14" x14ac:dyDescent="0.2">
      <c r="A329" s="4" t="s">
        <v>155</v>
      </c>
      <c r="C329" t="s">
        <v>157</v>
      </c>
      <c r="D329" s="27">
        <v>304</v>
      </c>
      <c r="E329" s="26">
        <v>25000</v>
      </c>
      <c r="F329" s="26">
        <v>0</v>
      </c>
      <c r="G329" s="52"/>
      <c r="H329" s="26">
        <v>7253</v>
      </c>
      <c r="I329" s="28">
        <f t="shared" si="42"/>
        <v>25000</v>
      </c>
      <c r="J329" s="28">
        <f t="shared" si="43"/>
        <v>0</v>
      </c>
      <c r="K329" s="26">
        <v>9050</v>
      </c>
      <c r="M329" s="37">
        <f t="shared" si="41"/>
        <v>0.36199999999999999</v>
      </c>
      <c r="N329" s="37">
        <f t="shared" si="44"/>
        <v>0.36199999999999999</v>
      </c>
    </row>
    <row r="330" spans="1:14" x14ac:dyDescent="0.2">
      <c r="A330" s="4" t="s">
        <v>155</v>
      </c>
      <c r="C330" t="s">
        <v>55</v>
      </c>
      <c r="D330" s="27">
        <v>304</v>
      </c>
      <c r="E330" s="26">
        <v>2400</v>
      </c>
      <c r="F330" s="26">
        <v>0</v>
      </c>
      <c r="G330" s="52"/>
      <c r="H330">
        <v>0</v>
      </c>
      <c r="I330" s="28">
        <f t="shared" si="42"/>
        <v>2400</v>
      </c>
      <c r="J330" s="28">
        <f t="shared" si="43"/>
        <v>0</v>
      </c>
      <c r="K330">
        <v>400</v>
      </c>
      <c r="M330" s="37">
        <f t="shared" si="41"/>
        <v>0.16666666666666666</v>
      </c>
      <c r="N330" s="37">
        <f t="shared" si="44"/>
        <v>0.16666666666666666</v>
      </c>
    </row>
    <row r="331" spans="1:14" x14ac:dyDescent="0.2">
      <c r="A331" s="4" t="s">
        <v>155</v>
      </c>
      <c r="C331" t="s">
        <v>133</v>
      </c>
      <c r="D331" s="27">
        <v>304</v>
      </c>
      <c r="E331" s="26">
        <v>6000</v>
      </c>
      <c r="F331" s="26">
        <v>2000</v>
      </c>
      <c r="G331" s="52"/>
      <c r="H331">
        <v>0</v>
      </c>
      <c r="I331" s="28">
        <f t="shared" si="42"/>
        <v>6000</v>
      </c>
      <c r="J331" s="28">
        <f t="shared" si="43"/>
        <v>2000</v>
      </c>
      <c r="K331" s="26">
        <v>6600</v>
      </c>
      <c r="M331" s="37">
        <f t="shared" si="41"/>
        <v>1.1000000000000001</v>
      </c>
      <c r="N331" s="37">
        <f t="shared" si="44"/>
        <v>1.1000000000000001</v>
      </c>
    </row>
    <row r="332" spans="1:14" x14ac:dyDescent="0.2">
      <c r="A332" s="4" t="s">
        <v>155</v>
      </c>
      <c r="C332" t="s">
        <v>57</v>
      </c>
      <c r="D332" s="27">
        <v>304</v>
      </c>
      <c r="E332" s="26">
        <v>75000</v>
      </c>
      <c r="F332" s="26">
        <v>15000</v>
      </c>
      <c r="G332" s="52"/>
      <c r="H332" s="26">
        <v>54788</v>
      </c>
      <c r="I332" s="28">
        <f t="shared" si="42"/>
        <v>75000</v>
      </c>
      <c r="J332" s="28">
        <f t="shared" si="43"/>
        <v>15000</v>
      </c>
      <c r="K332" s="26">
        <v>95587.91</v>
      </c>
      <c r="M332" s="37">
        <f t="shared" si="41"/>
        <v>1.2745054666666666</v>
      </c>
      <c r="N332" s="37">
        <f t="shared" si="44"/>
        <v>1.2745054666666666</v>
      </c>
    </row>
    <row r="333" spans="1:14" x14ac:dyDescent="0.2">
      <c r="A333" s="4" t="s">
        <v>155</v>
      </c>
      <c r="C333" t="s">
        <v>58</v>
      </c>
      <c r="D333" s="27">
        <v>304</v>
      </c>
      <c r="E333" s="26">
        <v>25000</v>
      </c>
      <c r="F333" s="26">
        <v>100000</v>
      </c>
      <c r="G333" s="52"/>
      <c r="H333" s="26">
        <v>37481.43</v>
      </c>
      <c r="I333" s="28">
        <f t="shared" si="42"/>
        <v>25000</v>
      </c>
      <c r="J333" s="28">
        <f t="shared" si="43"/>
        <v>100000</v>
      </c>
      <c r="K333" s="26">
        <v>115478.03</v>
      </c>
      <c r="M333" s="37">
        <f t="shared" si="41"/>
        <v>4.6191212000000004</v>
      </c>
      <c r="N333" s="37">
        <f t="shared" si="44"/>
        <v>4.6191212000000004</v>
      </c>
    </row>
    <row r="334" spans="1:14" x14ac:dyDescent="0.2">
      <c r="A334" s="4" t="s">
        <v>155</v>
      </c>
      <c r="C334" t="s">
        <v>104</v>
      </c>
      <c r="D334" s="27">
        <v>304</v>
      </c>
      <c r="E334" s="26">
        <v>20000</v>
      </c>
      <c r="F334" s="26">
        <v>-10000</v>
      </c>
      <c r="G334" s="52"/>
      <c r="H334">
        <v>0</v>
      </c>
      <c r="I334" s="28">
        <f t="shared" si="42"/>
        <v>20000</v>
      </c>
      <c r="J334" s="28">
        <f t="shared" si="43"/>
        <v>-10000</v>
      </c>
      <c r="K334" s="26">
        <v>1740</v>
      </c>
      <c r="M334" s="37">
        <f t="shared" si="41"/>
        <v>8.6999999999999994E-2</v>
      </c>
      <c r="N334" s="37">
        <f t="shared" si="44"/>
        <v>8.6999999999999994E-2</v>
      </c>
    </row>
    <row r="335" spans="1:14" x14ac:dyDescent="0.2">
      <c r="A335" s="4" t="s">
        <v>155</v>
      </c>
      <c r="C335" t="s">
        <v>59</v>
      </c>
      <c r="D335" s="27">
        <v>304</v>
      </c>
      <c r="E335" s="26">
        <v>5000</v>
      </c>
      <c r="F335" s="26">
        <v>0</v>
      </c>
      <c r="G335" s="52"/>
      <c r="H335" s="26">
        <v>1584</v>
      </c>
      <c r="I335" s="28">
        <f t="shared" si="42"/>
        <v>5000</v>
      </c>
      <c r="J335" s="28">
        <f t="shared" si="43"/>
        <v>0</v>
      </c>
      <c r="K335" s="26">
        <v>2398</v>
      </c>
      <c r="M335" s="37">
        <f t="shared" si="41"/>
        <v>0.47960000000000003</v>
      </c>
      <c r="N335" s="37">
        <f t="shared" si="44"/>
        <v>0.47960000000000003</v>
      </c>
    </row>
    <row r="336" spans="1:14" x14ac:dyDescent="0.2">
      <c r="C336" t="s">
        <v>323</v>
      </c>
      <c r="D336" s="27">
        <v>304</v>
      </c>
      <c r="E336" s="26">
        <v>0</v>
      </c>
      <c r="F336" s="26">
        <v>105076</v>
      </c>
      <c r="G336" s="52"/>
      <c r="H336" s="26"/>
      <c r="I336" s="28">
        <f t="shared" si="42"/>
        <v>0</v>
      </c>
      <c r="J336" s="28">
        <f t="shared" si="43"/>
        <v>105076</v>
      </c>
      <c r="K336" s="26">
        <v>105075.9</v>
      </c>
      <c r="M336" s="37" t="e">
        <f>+N336</f>
        <v>#DIV/0!</v>
      </c>
      <c r="N336" s="37" t="e">
        <f t="shared" si="44"/>
        <v>#DIV/0!</v>
      </c>
    </row>
    <row r="337" spans="1:14" x14ac:dyDescent="0.2">
      <c r="A337" s="4" t="s">
        <v>155</v>
      </c>
      <c r="C337" t="s">
        <v>158</v>
      </c>
      <c r="D337" s="27">
        <v>304</v>
      </c>
      <c r="E337" s="26">
        <v>10000</v>
      </c>
      <c r="F337" s="26">
        <v>30000</v>
      </c>
      <c r="G337" s="52"/>
      <c r="H337" s="26">
        <v>16524</v>
      </c>
      <c r="I337" s="28">
        <f t="shared" si="42"/>
        <v>10000</v>
      </c>
      <c r="J337" s="28">
        <f t="shared" si="43"/>
        <v>30000</v>
      </c>
      <c r="K337" s="26">
        <v>45481.99</v>
      </c>
      <c r="M337" s="37">
        <f>+N337</f>
        <v>4.5481989999999994</v>
      </c>
      <c r="N337" s="37">
        <f t="shared" si="44"/>
        <v>4.5481989999999994</v>
      </c>
    </row>
    <row r="338" spans="1:14" ht="33.75" x14ac:dyDescent="0.2">
      <c r="A338" s="4" t="s">
        <v>160</v>
      </c>
      <c r="B338" s="32" t="s">
        <v>159</v>
      </c>
      <c r="C338" t="s">
        <v>42</v>
      </c>
      <c r="D338" s="27">
        <v>305</v>
      </c>
      <c r="E338" s="26">
        <v>405561.73</v>
      </c>
      <c r="F338" s="26">
        <v>49421</v>
      </c>
      <c r="G338" s="52"/>
      <c r="H338" s="26">
        <v>79063.08</v>
      </c>
      <c r="I338" s="28">
        <f t="shared" si="42"/>
        <v>405561.73</v>
      </c>
      <c r="J338" s="28">
        <f t="shared" si="43"/>
        <v>49421</v>
      </c>
      <c r="K338" s="26">
        <v>242676.83</v>
      </c>
      <c r="M338" s="37">
        <f t="shared" ref="M338:M343" si="45">+N338</f>
        <v>0.59837211464701068</v>
      </c>
      <c r="N338" s="37">
        <f t="shared" si="44"/>
        <v>0.59837211464701068</v>
      </c>
    </row>
    <row r="339" spans="1:14" x14ac:dyDescent="0.2">
      <c r="A339" s="4" t="s">
        <v>160</v>
      </c>
      <c r="C339" t="s">
        <v>88</v>
      </c>
      <c r="D339" s="27">
        <v>305</v>
      </c>
      <c r="E339" s="26">
        <v>13412.52</v>
      </c>
      <c r="F339" s="26">
        <v>1624.8</v>
      </c>
      <c r="G339" s="52"/>
      <c r="H339">
        <v>0</v>
      </c>
      <c r="I339" s="28">
        <f t="shared" si="42"/>
        <v>13412.52</v>
      </c>
      <c r="J339" s="28">
        <f t="shared" si="43"/>
        <v>1624.8</v>
      </c>
      <c r="K339">
        <v>0</v>
      </c>
      <c r="M339" s="37">
        <f t="shared" si="45"/>
        <v>0</v>
      </c>
      <c r="N339" s="37">
        <f t="shared" si="44"/>
        <v>0</v>
      </c>
    </row>
    <row r="340" spans="1:14" x14ac:dyDescent="0.2">
      <c r="A340" s="4" t="s">
        <v>160</v>
      </c>
      <c r="C340" t="s">
        <v>44</v>
      </c>
      <c r="D340" s="27">
        <v>305</v>
      </c>
      <c r="E340" s="26">
        <v>9338.67</v>
      </c>
      <c r="F340" s="26">
        <v>1218.5999999999999</v>
      </c>
      <c r="G340" s="52"/>
      <c r="H340">
        <v>0</v>
      </c>
      <c r="I340" s="28">
        <f t="shared" si="42"/>
        <v>9338.67</v>
      </c>
      <c r="J340" s="28">
        <f t="shared" si="43"/>
        <v>1218.5999999999999</v>
      </c>
      <c r="K340" s="26">
        <v>3270.55</v>
      </c>
      <c r="M340" s="37">
        <f t="shared" si="45"/>
        <v>0.35021582302404947</v>
      </c>
      <c r="N340" s="37">
        <f t="shared" si="44"/>
        <v>0.35021582302404947</v>
      </c>
    </row>
    <row r="341" spans="1:14" x14ac:dyDescent="0.2">
      <c r="A341" s="4" t="s">
        <v>160</v>
      </c>
      <c r="C341" t="s">
        <v>45</v>
      </c>
      <c r="D341" s="27">
        <v>305</v>
      </c>
      <c r="E341" s="26">
        <v>44869.49</v>
      </c>
      <c r="F341" s="26">
        <v>6093</v>
      </c>
      <c r="G341" s="52"/>
      <c r="H341">
        <v>0</v>
      </c>
      <c r="I341" s="28">
        <f t="shared" si="42"/>
        <v>44869.49</v>
      </c>
      <c r="J341" s="28">
        <f t="shared" si="43"/>
        <v>6093</v>
      </c>
      <c r="K341">
        <v>0</v>
      </c>
      <c r="M341" s="37">
        <f t="shared" si="45"/>
        <v>0</v>
      </c>
      <c r="N341" s="37">
        <f t="shared" si="44"/>
        <v>0</v>
      </c>
    </row>
    <row r="342" spans="1:14" x14ac:dyDescent="0.2">
      <c r="A342" s="4" t="s">
        <v>160</v>
      </c>
      <c r="C342" t="s">
        <v>47</v>
      </c>
      <c r="D342" s="27">
        <v>305</v>
      </c>
      <c r="E342" s="26">
        <v>33531.300000000003</v>
      </c>
      <c r="F342" s="26">
        <v>4062</v>
      </c>
      <c r="G342" s="52"/>
      <c r="H342">
        <v>0</v>
      </c>
      <c r="I342" s="28">
        <f t="shared" si="42"/>
        <v>33531.300000000003</v>
      </c>
      <c r="J342" s="28">
        <f t="shared" si="43"/>
        <v>4062</v>
      </c>
      <c r="K342">
        <v>0</v>
      </c>
      <c r="M342" s="37">
        <f t="shared" si="45"/>
        <v>0</v>
      </c>
      <c r="N342" s="37">
        <f t="shared" si="44"/>
        <v>0</v>
      </c>
    </row>
    <row r="343" spans="1:14" x14ac:dyDescent="0.2">
      <c r="A343" s="4" t="s">
        <v>160</v>
      </c>
      <c r="C343" t="s">
        <v>48</v>
      </c>
      <c r="D343" s="27">
        <v>305</v>
      </c>
      <c r="E343" s="26">
        <v>72600</v>
      </c>
      <c r="F343" s="26">
        <v>5000</v>
      </c>
      <c r="G343" s="52"/>
      <c r="H343" s="26">
        <v>10800</v>
      </c>
      <c r="I343" s="28">
        <f t="shared" si="42"/>
        <v>72600</v>
      </c>
      <c r="J343" s="28">
        <f t="shared" si="43"/>
        <v>5000</v>
      </c>
      <c r="K343" s="26">
        <v>30000</v>
      </c>
      <c r="M343" s="37">
        <f t="shared" si="45"/>
        <v>0.41322314049586778</v>
      </c>
      <c r="N343" s="37">
        <f t="shared" si="44"/>
        <v>0.41322314049586778</v>
      </c>
    </row>
    <row r="344" spans="1:14" x14ac:dyDescent="0.2">
      <c r="C344" t="s">
        <v>131</v>
      </c>
      <c r="D344" s="27">
        <v>305</v>
      </c>
      <c r="E344" s="26">
        <v>0</v>
      </c>
      <c r="F344" s="26">
        <v>5000</v>
      </c>
      <c r="G344" s="52"/>
      <c r="H344" s="26"/>
      <c r="I344" s="28">
        <f t="shared" si="42"/>
        <v>0</v>
      </c>
      <c r="J344" s="28">
        <f t="shared" si="43"/>
        <v>5000</v>
      </c>
      <c r="K344" s="26">
        <v>0</v>
      </c>
      <c r="M344" s="37" t="e">
        <f>+N344</f>
        <v>#DIV/0!</v>
      </c>
      <c r="N344" s="37" t="e">
        <f t="shared" si="44"/>
        <v>#DIV/0!</v>
      </c>
    </row>
    <row r="345" spans="1:14" x14ac:dyDescent="0.2">
      <c r="A345" s="4" t="s">
        <v>160</v>
      </c>
      <c r="C345" t="s">
        <v>50</v>
      </c>
      <c r="D345" s="27">
        <v>305</v>
      </c>
      <c r="E345" s="26">
        <v>5000</v>
      </c>
      <c r="F345" s="26">
        <v>3000</v>
      </c>
      <c r="G345" s="52"/>
      <c r="H345" s="26">
        <v>4005.01</v>
      </c>
      <c r="I345" s="28">
        <f t="shared" si="42"/>
        <v>5000</v>
      </c>
      <c r="J345" s="28">
        <f t="shared" si="43"/>
        <v>3000</v>
      </c>
      <c r="K345" s="26">
        <v>5563.99</v>
      </c>
      <c r="M345" s="37">
        <f>+N345</f>
        <v>1.112798</v>
      </c>
      <c r="N345" s="37">
        <f t="shared" si="44"/>
        <v>1.112798</v>
      </c>
    </row>
    <row r="346" spans="1:14" x14ac:dyDescent="0.2">
      <c r="A346" s="4" t="s">
        <v>160</v>
      </c>
      <c r="C346" t="s">
        <v>51</v>
      </c>
      <c r="D346" s="27">
        <v>305</v>
      </c>
      <c r="E346" s="26">
        <v>5000</v>
      </c>
      <c r="F346" s="26">
        <v>5000</v>
      </c>
      <c r="G346" s="52"/>
      <c r="H346" s="26">
        <v>1924.5</v>
      </c>
      <c r="I346" s="28">
        <f t="shared" si="42"/>
        <v>5000</v>
      </c>
      <c r="J346" s="28">
        <f t="shared" si="43"/>
        <v>5000</v>
      </c>
      <c r="K346" s="26">
        <v>9610.14</v>
      </c>
      <c r="M346" s="37">
        <f t="shared" ref="M346:M368" si="46">+N346</f>
        <v>1.9220279999999998</v>
      </c>
      <c r="N346" s="37">
        <f t="shared" si="44"/>
        <v>1.9220279999999998</v>
      </c>
    </row>
    <row r="347" spans="1:14" x14ac:dyDescent="0.2">
      <c r="A347" s="4" t="s">
        <v>160</v>
      </c>
      <c r="C347" t="s">
        <v>118</v>
      </c>
      <c r="D347" s="27">
        <v>305</v>
      </c>
      <c r="E347" s="26">
        <v>5000</v>
      </c>
      <c r="F347" s="26">
        <v>-5000</v>
      </c>
      <c r="G347" s="52"/>
      <c r="H347">
        <v>996</v>
      </c>
      <c r="I347" s="28">
        <f t="shared" si="42"/>
        <v>5000</v>
      </c>
      <c r="J347" s="28">
        <f t="shared" si="43"/>
        <v>-5000</v>
      </c>
      <c r="K347" s="26">
        <v>3371.01</v>
      </c>
      <c r="M347" s="37">
        <f t="shared" si="46"/>
        <v>0.67420200000000008</v>
      </c>
      <c r="N347" s="37">
        <f t="shared" si="44"/>
        <v>0.67420200000000008</v>
      </c>
    </row>
    <row r="348" spans="1:14" x14ac:dyDescent="0.2">
      <c r="A348" s="4" t="s">
        <v>160</v>
      </c>
      <c r="C348" t="s">
        <v>53</v>
      </c>
      <c r="D348" s="27">
        <v>305</v>
      </c>
      <c r="E348" s="26">
        <v>50000</v>
      </c>
      <c r="F348" s="26">
        <v>60000</v>
      </c>
      <c r="G348" s="52"/>
      <c r="H348">
        <v>0</v>
      </c>
      <c r="I348" s="28">
        <f t="shared" si="42"/>
        <v>50000</v>
      </c>
      <c r="J348" s="28">
        <f t="shared" si="43"/>
        <v>60000</v>
      </c>
      <c r="K348" s="26">
        <v>79867.740000000005</v>
      </c>
      <c r="M348" s="37">
        <f t="shared" si="46"/>
        <v>1.5973548000000002</v>
      </c>
      <c r="N348" s="37">
        <f t="shared" si="44"/>
        <v>1.5973548000000002</v>
      </c>
    </row>
    <row r="349" spans="1:14" x14ac:dyDescent="0.2">
      <c r="A349" s="4" t="s">
        <v>160</v>
      </c>
      <c r="C349" t="s">
        <v>55</v>
      </c>
      <c r="D349" s="27">
        <v>305</v>
      </c>
      <c r="E349" s="26">
        <v>2400</v>
      </c>
      <c r="F349">
        <v>0</v>
      </c>
      <c r="G349" s="52"/>
      <c r="H349">
        <v>0</v>
      </c>
      <c r="I349" s="28">
        <f t="shared" si="42"/>
        <v>2400</v>
      </c>
      <c r="J349" s="28">
        <f t="shared" si="43"/>
        <v>0</v>
      </c>
      <c r="K349">
        <v>0</v>
      </c>
      <c r="M349" s="37">
        <f t="shared" si="46"/>
        <v>0</v>
      </c>
      <c r="N349" s="37">
        <f t="shared" si="44"/>
        <v>0</v>
      </c>
    </row>
    <row r="350" spans="1:14" x14ac:dyDescent="0.2">
      <c r="A350" s="4" t="s">
        <v>160</v>
      </c>
      <c r="C350" t="s">
        <v>58</v>
      </c>
      <c r="D350" s="27">
        <v>305</v>
      </c>
      <c r="E350" s="26">
        <v>15000</v>
      </c>
      <c r="F350" s="26">
        <v>50000</v>
      </c>
      <c r="G350" s="52"/>
      <c r="H350" s="26">
        <v>5718.8</v>
      </c>
      <c r="I350" s="28">
        <f t="shared" si="42"/>
        <v>15000</v>
      </c>
      <c r="J350" s="28">
        <f t="shared" si="43"/>
        <v>50000</v>
      </c>
      <c r="K350" s="26">
        <v>67718.38</v>
      </c>
      <c r="M350" s="37">
        <f t="shared" si="46"/>
        <v>4.5145586666666668</v>
      </c>
      <c r="N350" s="37">
        <f t="shared" si="44"/>
        <v>4.5145586666666668</v>
      </c>
    </row>
    <row r="351" spans="1:14" x14ac:dyDescent="0.2">
      <c r="A351" s="4" t="s">
        <v>160</v>
      </c>
      <c r="C351" t="s">
        <v>59</v>
      </c>
      <c r="D351" s="27">
        <v>305</v>
      </c>
      <c r="E351" s="26">
        <v>10000</v>
      </c>
      <c r="F351" s="26">
        <v>0</v>
      </c>
      <c r="G351" s="52"/>
      <c r="H351" s="26">
        <v>3622</v>
      </c>
      <c r="I351" s="28">
        <f t="shared" si="42"/>
        <v>10000</v>
      </c>
      <c r="J351" s="28">
        <f t="shared" si="43"/>
        <v>0</v>
      </c>
      <c r="K351" s="26">
        <v>0</v>
      </c>
      <c r="M351" s="37">
        <f t="shared" si="46"/>
        <v>0</v>
      </c>
      <c r="N351" s="37">
        <f t="shared" si="44"/>
        <v>0</v>
      </c>
    </row>
    <row r="352" spans="1:14" x14ac:dyDescent="0.2">
      <c r="A352" s="4" t="s">
        <v>160</v>
      </c>
      <c r="C352" t="s">
        <v>142</v>
      </c>
      <c r="D352" s="27">
        <v>305</v>
      </c>
      <c r="E352" s="26">
        <v>50000</v>
      </c>
      <c r="F352" s="26">
        <v>-30000</v>
      </c>
      <c r="G352" s="52"/>
      <c r="H352">
        <v>0</v>
      </c>
      <c r="I352" s="28">
        <f t="shared" si="42"/>
        <v>50000</v>
      </c>
      <c r="J352" s="28">
        <f t="shared" si="43"/>
        <v>-30000</v>
      </c>
      <c r="K352">
        <v>0</v>
      </c>
      <c r="M352" s="37">
        <f t="shared" si="46"/>
        <v>0</v>
      </c>
      <c r="N352" s="37">
        <f t="shared" si="44"/>
        <v>0</v>
      </c>
    </row>
    <row r="353" spans="1:14" x14ac:dyDescent="0.2">
      <c r="A353" s="4" t="s">
        <v>160</v>
      </c>
      <c r="C353" t="s">
        <v>161</v>
      </c>
      <c r="D353" s="27">
        <v>305</v>
      </c>
      <c r="E353" s="26">
        <v>300000</v>
      </c>
      <c r="F353" s="26">
        <v>-300000</v>
      </c>
      <c r="G353" s="52"/>
      <c r="H353">
        <v>0</v>
      </c>
      <c r="I353" s="28">
        <f t="shared" si="42"/>
        <v>300000</v>
      </c>
      <c r="J353" s="28">
        <f t="shared" si="43"/>
        <v>-300000</v>
      </c>
      <c r="K353">
        <v>0</v>
      </c>
      <c r="M353" s="37">
        <f t="shared" si="46"/>
        <v>0</v>
      </c>
      <c r="N353" s="37">
        <f t="shared" si="44"/>
        <v>0</v>
      </c>
    </row>
    <row r="354" spans="1:14" x14ac:dyDescent="0.2">
      <c r="A354" s="4" t="s">
        <v>160</v>
      </c>
      <c r="C354" t="s">
        <v>162</v>
      </c>
      <c r="D354" s="27">
        <v>305</v>
      </c>
      <c r="E354" s="26">
        <v>50000</v>
      </c>
      <c r="F354" s="26">
        <v>0</v>
      </c>
      <c r="G354" s="52"/>
      <c r="H354" s="26">
        <v>37494.400000000001</v>
      </c>
      <c r="I354" s="28">
        <f t="shared" si="42"/>
        <v>50000</v>
      </c>
      <c r="J354" s="28">
        <f t="shared" si="43"/>
        <v>0</v>
      </c>
      <c r="K354" s="26">
        <v>49384.4</v>
      </c>
      <c r="M354" s="37">
        <f t="shared" si="46"/>
        <v>0.98768800000000001</v>
      </c>
      <c r="N354" s="37">
        <f t="shared" si="44"/>
        <v>0.98768800000000001</v>
      </c>
    </row>
    <row r="355" spans="1:14" x14ac:dyDescent="0.2">
      <c r="A355" s="4" t="s">
        <v>160</v>
      </c>
      <c r="C355" t="s">
        <v>163</v>
      </c>
      <c r="D355" s="27">
        <v>305</v>
      </c>
      <c r="E355" s="26">
        <v>150000</v>
      </c>
      <c r="F355" s="26">
        <v>-47400</v>
      </c>
      <c r="G355" s="52"/>
      <c r="H355" s="26">
        <v>2600</v>
      </c>
      <c r="I355" s="28">
        <f t="shared" si="42"/>
        <v>150000</v>
      </c>
      <c r="J355" s="28">
        <f t="shared" si="43"/>
        <v>-47400</v>
      </c>
      <c r="K355" s="26">
        <v>43780</v>
      </c>
      <c r="M355" s="37">
        <f t="shared" si="46"/>
        <v>0.29186666666666666</v>
      </c>
      <c r="N355" s="37">
        <f t="shared" si="44"/>
        <v>0.29186666666666666</v>
      </c>
    </row>
    <row r="356" spans="1:14" x14ac:dyDescent="0.2">
      <c r="A356" s="4" t="s">
        <v>160</v>
      </c>
      <c r="C356" t="s">
        <v>164</v>
      </c>
      <c r="D356" s="27">
        <v>305</v>
      </c>
      <c r="E356" s="26">
        <v>552000</v>
      </c>
      <c r="F356" s="26">
        <v>-200000</v>
      </c>
      <c r="G356" s="52"/>
      <c r="H356" s="26">
        <v>52808.9</v>
      </c>
      <c r="I356" s="28">
        <f t="shared" si="42"/>
        <v>552000</v>
      </c>
      <c r="J356" s="28">
        <f t="shared" si="43"/>
        <v>-200000</v>
      </c>
      <c r="K356" s="26">
        <v>208869.34</v>
      </c>
      <c r="M356" s="37">
        <f t="shared" si="46"/>
        <v>0.37838648550724635</v>
      </c>
      <c r="N356" s="37">
        <f t="shared" si="44"/>
        <v>0.37838648550724635</v>
      </c>
    </row>
    <row r="357" spans="1:14" ht="33.75" x14ac:dyDescent="0.2">
      <c r="A357" s="4" t="s">
        <v>166</v>
      </c>
      <c r="B357" s="32" t="s">
        <v>165</v>
      </c>
      <c r="C357" t="s">
        <v>42</v>
      </c>
      <c r="D357" s="27">
        <v>306</v>
      </c>
      <c r="E357" s="26">
        <v>466624.64</v>
      </c>
      <c r="F357" s="26">
        <v>111181.31</v>
      </c>
      <c r="G357" s="52"/>
      <c r="H357" s="26">
        <v>76118.16</v>
      </c>
      <c r="I357" s="28">
        <f t="shared" si="42"/>
        <v>466624.64</v>
      </c>
      <c r="J357" s="28">
        <f t="shared" si="43"/>
        <v>111181.31</v>
      </c>
      <c r="K357" s="26">
        <v>293187.63</v>
      </c>
      <c r="M357" s="37">
        <f t="shared" si="46"/>
        <v>0.62831579146784877</v>
      </c>
      <c r="N357" s="37">
        <f t="shared" si="44"/>
        <v>0.62831579146784877</v>
      </c>
    </row>
    <row r="358" spans="1:14" x14ac:dyDescent="0.2">
      <c r="A358" s="4" t="s">
        <v>166</v>
      </c>
      <c r="C358" t="s">
        <v>43</v>
      </c>
      <c r="D358" s="27">
        <v>306</v>
      </c>
      <c r="E358" s="26">
        <v>15341.08</v>
      </c>
      <c r="F358" s="26">
        <v>3655.28</v>
      </c>
      <c r="G358" s="52"/>
      <c r="H358">
        <v>0</v>
      </c>
      <c r="I358" s="28">
        <f t="shared" si="42"/>
        <v>15341.08</v>
      </c>
      <c r="J358" s="28">
        <f t="shared" si="43"/>
        <v>3655.28</v>
      </c>
      <c r="K358" s="26">
        <v>0</v>
      </c>
      <c r="M358" s="37">
        <f t="shared" si="46"/>
        <v>0</v>
      </c>
      <c r="N358" s="37">
        <f t="shared" si="44"/>
        <v>0</v>
      </c>
    </row>
    <row r="359" spans="1:14" x14ac:dyDescent="0.2">
      <c r="A359" s="4" t="s">
        <v>166</v>
      </c>
      <c r="C359" t="s">
        <v>44</v>
      </c>
      <c r="D359" s="27">
        <v>306</v>
      </c>
      <c r="E359" s="26">
        <v>11505.81</v>
      </c>
      <c r="F359" s="26">
        <v>2741.46</v>
      </c>
      <c r="G359" s="52"/>
      <c r="H359">
        <v>0</v>
      </c>
      <c r="I359" s="28">
        <f t="shared" si="42"/>
        <v>11505.81</v>
      </c>
      <c r="J359" s="28">
        <f t="shared" si="43"/>
        <v>2741.46</v>
      </c>
      <c r="K359">
        <v>0</v>
      </c>
      <c r="M359" s="37">
        <f t="shared" si="46"/>
        <v>0</v>
      </c>
      <c r="N359" s="37">
        <f t="shared" si="44"/>
        <v>0</v>
      </c>
    </row>
    <row r="360" spans="1:14" x14ac:dyDescent="0.2">
      <c r="A360" s="4" t="s">
        <v>166</v>
      </c>
      <c r="C360" t="s">
        <v>45</v>
      </c>
      <c r="D360" s="27">
        <v>306</v>
      </c>
      <c r="E360" s="26">
        <v>57529.07</v>
      </c>
      <c r="F360" s="26">
        <v>13707.28</v>
      </c>
      <c r="G360" s="52"/>
      <c r="H360">
        <v>0</v>
      </c>
      <c r="I360" s="28">
        <f t="shared" si="42"/>
        <v>57529.07</v>
      </c>
      <c r="J360" s="28">
        <f t="shared" si="43"/>
        <v>13707.28</v>
      </c>
      <c r="K360" s="26">
        <v>4234.87</v>
      </c>
      <c r="M360" s="37">
        <f t="shared" si="46"/>
        <v>7.361269702430441E-2</v>
      </c>
      <c r="N360" s="37">
        <f t="shared" si="44"/>
        <v>7.361269702430441E-2</v>
      </c>
    </row>
    <row r="361" spans="1:14" x14ac:dyDescent="0.2">
      <c r="A361" s="4" t="s">
        <v>166</v>
      </c>
      <c r="C361" t="s">
        <v>47</v>
      </c>
      <c r="D361" s="27">
        <v>306</v>
      </c>
      <c r="E361" s="26">
        <v>38352.71</v>
      </c>
      <c r="F361" s="26">
        <v>9138.19</v>
      </c>
      <c r="G361" s="52"/>
      <c r="H361">
        <v>0</v>
      </c>
      <c r="I361" s="28">
        <f t="shared" si="42"/>
        <v>38352.71</v>
      </c>
      <c r="J361" s="28">
        <f t="shared" si="43"/>
        <v>9138.19</v>
      </c>
      <c r="K361" s="26">
        <v>3145</v>
      </c>
      <c r="M361" s="37">
        <f t="shared" si="46"/>
        <v>8.2002028018359069E-2</v>
      </c>
      <c r="N361" s="37">
        <f t="shared" si="44"/>
        <v>8.2002028018359069E-2</v>
      </c>
    </row>
    <row r="362" spans="1:14" x14ac:dyDescent="0.2">
      <c r="A362" s="4" t="s">
        <v>166</v>
      </c>
      <c r="C362" t="s">
        <v>48</v>
      </c>
      <c r="D362" s="27">
        <v>306</v>
      </c>
      <c r="E362" s="26">
        <v>116400</v>
      </c>
      <c r="F362" s="26">
        <v>0</v>
      </c>
      <c r="G362" s="52"/>
      <c r="H362" s="26">
        <v>14400</v>
      </c>
      <c r="I362" s="28">
        <f t="shared" si="42"/>
        <v>116400</v>
      </c>
      <c r="J362" s="28">
        <f t="shared" si="43"/>
        <v>0</v>
      </c>
      <c r="K362" s="26">
        <v>51039.9</v>
      </c>
      <c r="M362" s="37">
        <f t="shared" si="46"/>
        <v>0.43848711340206187</v>
      </c>
      <c r="N362" s="37">
        <f t="shared" si="44"/>
        <v>0.43848711340206187</v>
      </c>
    </row>
    <row r="363" spans="1:14" x14ac:dyDescent="0.2">
      <c r="A363" s="4" t="s">
        <v>166</v>
      </c>
      <c r="C363" t="s">
        <v>49</v>
      </c>
      <c r="D363" s="27">
        <v>306</v>
      </c>
      <c r="E363" s="26">
        <v>10000</v>
      </c>
      <c r="F363" s="26">
        <v>0</v>
      </c>
      <c r="G363" s="52"/>
      <c r="H363" s="26">
        <v>6812.21</v>
      </c>
      <c r="I363" s="28">
        <f t="shared" si="42"/>
        <v>10000</v>
      </c>
      <c r="J363" s="28">
        <f t="shared" si="43"/>
        <v>0</v>
      </c>
      <c r="K363" s="26">
        <v>5636.22</v>
      </c>
      <c r="M363" s="37">
        <f t="shared" si="46"/>
        <v>0.56362200000000007</v>
      </c>
      <c r="N363" s="37">
        <f t="shared" si="44"/>
        <v>0.56362200000000007</v>
      </c>
    </row>
    <row r="364" spans="1:14" x14ac:dyDescent="0.2">
      <c r="A364" s="4" t="s">
        <v>166</v>
      </c>
      <c r="C364" t="s">
        <v>50</v>
      </c>
      <c r="D364" s="27">
        <v>306</v>
      </c>
      <c r="E364" s="26">
        <v>1200</v>
      </c>
      <c r="F364" s="26">
        <v>0</v>
      </c>
      <c r="G364" s="52"/>
      <c r="H364">
        <v>0</v>
      </c>
      <c r="I364" s="28">
        <f t="shared" si="42"/>
        <v>1200</v>
      </c>
      <c r="J364" s="28">
        <f t="shared" si="43"/>
        <v>0</v>
      </c>
      <c r="K364" s="26">
        <v>4908</v>
      </c>
      <c r="M364" s="37">
        <f t="shared" si="46"/>
        <v>4.09</v>
      </c>
      <c r="N364" s="37">
        <f t="shared" si="44"/>
        <v>4.09</v>
      </c>
    </row>
    <row r="365" spans="1:14" x14ac:dyDescent="0.2">
      <c r="A365" s="4" t="s">
        <v>166</v>
      </c>
      <c r="C365" t="s">
        <v>89</v>
      </c>
      <c r="D365" s="27">
        <v>306</v>
      </c>
      <c r="E365" s="26">
        <v>1500</v>
      </c>
      <c r="F365" s="26">
        <v>0</v>
      </c>
      <c r="G365" s="52"/>
      <c r="H365">
        <v>0</v>
      </c>
      <c r="I365" s="28">
        <f t="shared" si="42"/>
        <v>1500</v>
      </c>
      <c r="J365" s="28">
        <f t="shared" si="43"/>
        <v>0</v>
      </c>
      <c r="K365">
        <v>0</v>
      </c>
      <c r="M365" s="37">
        <f t="shared" si="46"/>
        <v>0</v>
      </c>
      <c r="N365" s="37">
        <f t="shared" si="44"/>
        <v>0</v>
      </c>
    </row>
    <row r="366" spans="1:14" x14ac:dyDescent="0.2">
      <c r="A366" s="4" t="s">
        <v>166</v>
      </c>
      <c r="C366" t="s">
        <v>51</v>
      </c>
      <c r="D366" s="27">
        <v>306</v>
      </c>
      <c r="E366" s="26">
        <v>5000</v>
      </c>
      <c r="F366" s="26">
        <v>0</v>
      </c>
      <c r="G366" s="52"/>
      <c r="H366">
        <v>698</v>
      </c>
      <c r="I366" s="28">
        <f t="shared" si="42"/>
        <v>5000</v>
      </c>
      <c r="J366" s="28">
        <f t="shared" si="43"/>
        <v>0</v>
      </c>
      <c r="K366" s="26">
        <v>4656.4799999999996</v>
      </c>
      <c r="M366" s="37">
        <f t="shared" si="46"/>
        <v>0.9312959999999999</v>
      </c>
      <c r="N366" s="37">
        <f t="shared" si="44"/>
        <v>0.9312959999999999</v>
      </c>
    </row>
    <row r="367" spans="1:14" x14ac:dyDescent="0.2">
      <c r="A367" s="4" t="s">
        <v>166</v>
      </c>
      <c r="C367" t="s">
        <v>145</v>
      </c>
      <c r="D367" s="27">
        <v>306</v>
      </c>
      <c r="E367" s="26">
        <v>15000</v>
      </c>
      <c r="F367" s="26">
        <v>-10000</v>
      </c>
      <c r="G367" s="52"/>
      <c r="H367">
        <v>0</v>
      </c>
      <c r="I367" s="28">
        <f t="shared" si="42"/>
        <v>15000</v>
      </c>
      <c r="J367" s="28">
        <f t="shared" si="43"/>
        <v>-10000</v>
      </c>
      <c r="K367" s="26">
        <v>0</v>
      </c>
      <c r="M367" s="37">
        <f t="shared" si="46"/>
        <v>0</v>
      </c>
      <c r="N367" s="37">
        <f t="shared" si="44"/>
        <v>0</v>
      </c>
    </row>
    <row r="368" spans="1:14" x14ac:dyDescent="0.2">
      <c r="A368" s="4" t="s">
        <v>166</v>
      </c>
      <c r="C368" t="s">
        <v>52</v>
      </c>
      <c r="D368" s="27">
        <v>306</v>
      </c>
      <c r="E368" s="26">
        <v>5300</v>
      </c>
      <c r="F368" s="26">
        <v>3000</v>
      </c>
      <c r="G368" s="52"/>
      <c r="H368" s="26">
        <v>2595</v>
      </c>
      <c r="I368" s="28">
        <f t="shared" si="42"/>
        <v>5300</v>
      </c>
      <c r="J368" s="28">
        <f t="shared" si="43"/>
        <v>3000</v>
      </c>
      <c r="K368" s="26">
        <v>8138.01</v>
      </c>
      <c r="M368" s="37">
        <f t="shared" si="46"/>
        <v>1.5354735849056604</v>
      </c>
      <c r="N368" s="37">
        <f t="shared" si="44"/>
        <v>1.5354735849056604</v>
      </c>
    </row>
    <row r="369" spans="1:14" x14ac:dyDescent="0.2">
      <c r="A369" s="4" t="s">
        <v>166</v>
      </c>
      <c r="C369" t="s">
        <v>53</v>
      </c>
      <c r="D369" s="27">
        <v>306</v>
      </c>
      <c r="E369" s="26">
        <v>20000</v>
      </c>
      <c r="F369" s="26">
        <v>40000</v>
      </c>
      <c r="G369" s="52"/>
      <c r="H369">
        <v>0</v>
      </c>
      <c r="I369" s="28">
        <f t="shared" si="42"/>
        <v>20000</v>
      </c>
      <c r="J369" s="28">
        <f t="shared" si="43"/>
        <v>40000</v>
      </c>
      <c r="K369" s="26">
        <v>46724.17</v>
      </c>
      <c r="M369" s="37">
        <f>+N369</f>
        <v>2.3362085000000001</v>
      </c>
      <c r="N369" s="37">
        <f t="shared" si="44"/>
        <v>2.3362085000000001</v>
      </c>
    </row>
    <row r="370" spans="1:14" x14ac:dyDescent="0.2">
      <c r="A370" s="4" t="s">
        <v>166</v>
      </c>
      <c r="C370" t="s">
        <v>167</v>
      </c>
      <c r="D370" s="27">
        <v>306</v>
      </c>
      <c r="E370" s="26">
        <v>35000</v>
      </c>
      <c r="F370" s="26">
        <v>0</v>
      </c>
      <c r="G370" s="52"/>
      <c r="H370">
        <v>0</v>
      </c>
      <c r="I370" s="28">
        <f t="shared" si="42"/>
        <v>35000</v>
      </c>
      <c r="J370" s="28">
        <f t="shared" si="43"/>
        <v>0</v>
      </c>
      <c r="K370" s="26">
        <v>34046</v>
      </c>
      <c r="M370" s="37">
        <f>+N370</f>
        <v>0.97274285714285713</v>
      </c>
      <c r="N370" s="37">
        <f t="shared" si="44"/>
        <v>0.97274285714285713</v>
      </c>
    </row>
    <row r="371" spans="1:14" x14ac:dyDescent="0.2">
      <c r="A371" s="4" t="s">
        <v>166</v>
      </c>
      <c r="C371" t="s">
        <v>55</v>
      </c>
      <c r="D371" s="27">
        <v>306</v>
      </c>
      <c r="E371" s="26">
        <v>2400</v>
      </c>
      <c r="F371" s="26">
        <v>0</v>
      </c>
      <c r="G371" s="52"/>
      <c r="H371">
        <v>0</v>
      </c>
      <c r="I371" s="28">
        <f t="shared" si="42"/>
        <v>2400</v>
      </c>
      <c r="J371" s="28">
        <f t="shared" si="43"/>
        <v>0</v>
      </c>
      <c r="K371" s="26">
        <v>1000</v>
      </c>
      <c r="M371" s="37">
        <f t="shared" ref="M371:M372" si="47">+N371</f>
        <v>0.41666666666666669</v>
      </c>
      <c r="N371" s="37">
        <f t="shared" si="44"/>
        <v>0.41666666666666669</v>
      </c>
    </row>
    <row r="372" spans="1:14" x14ac:dyDescent="0.2">
      <c r="A372" s="4" t="s">
        <v>166</v>
      </c>
      <c r="C372" t="s">
        <v>102</v>
      </c>
      <c r="D372" s="27">
        <v>306</v>
      </c>
      <c r="E372" s="26">
        <v>7000</v>
      </c>
      <c r="F372" s="26">
        <v>-7000</v>
      </c>
      <c r="G372" s="52"/>
      <c r="H372">
        <v>0</v>
      </c>
      <c r="I372" s="28">
        <f t="shared" si="42"/>
        <v>7000</v>
      </c>
      <c r="J372" s="28">
        <f t="shared" si="43"/>
        <v>-7000</v>
      </c>
      <c r="K372">
        <v>0</v>
      </c>
      <c r="M372" s="37">
        <f t="shared" si="47"/>
        <v>0</v>
      </c>
      <c r="N372" s="37">
        <f t="shared" si="44"/>
        <v>0</v>
      </c>
    </row>
    <row r="373" spans="1:14" x14ac:dyDescent="0.2">
      <c r="A373" s="4" t="s">
        <v>166</v>
      </c>
      <c r="C373" t="s">
        <v>56</v>
      </c>
      <c r="D373" s="27">
        <v>306</v>
      </c>
      <c r="E373" s="26">
        <v>5000</v>
      </c>
      <c r="F373" s="26">
        <v>-5000</v>
      </c>
      <c r="G373" s="52"/>
      <c r="H373">
        <v>0</v>
      </c>
      <c r="I373" s="28">
        <f t="shared" si="42"/>
        <v>5000</v>
      </c>
      <c r="J373" s="28">
        <f t="shared" si="43"/>
        <v>-5000</v>
      </c>
      <c r="K373" s="26">
        <v>4825.6000000000004</v>
      </c>
      <c r="M373" s="37">
        <f>+N373</f>
        <v>0.96512000000000009</v>
      </c>
      <c r="N373" s="37">
        <f t="shared" si="44"/>
        <v>0.96512000000000009</v>
      </c>
    </row>
    <row r="374" spans="1:14" x14ac:dyDescent="0.2">
      <c r="A374" s="4" t="s">
        <v>166</v>
      </c>
      <c r="C374" t="s">
        <v>57</v>
      </c>
      <c r="D374" s="27">
        <v>306</v>
      </c>
      <c r="E374">
        <v>0</v>
      </c>
      <c r="F374" s="26">
        <v>10000</v>
      </c>
      <c r="G374" s="57"/>
      <c r="H374" s="26">
        <v>5190</v>
      </c>
      <c r="I374" s="28">
        <f t="shared" si="42"/>
        <v>0</v>
      </c>
      <c r="J374" s="28">
        <f t="shared" si="43"/>
        <v>10000</v>
      </c>
      <c r="K374" s="26">
        <v>13464</v>
      </c>
      <c r="M374" s="37" t="e">
        <f>+N374</f>
        <v>#DIV/0!</v>
      </c>
      <c r="N374" s="37" t="e">
        <f t="shared" si="44"/>
        <v>#DIV/0!</v>
      </c>
    </row>
    <row r="375" spans="1:14" x14ac:dyDescent="0.2">
      <c r="C375" t="s">
        <v>104</v>
      </c>
      <c r="D375" s="27">
        <v>306</v>
      </c>
      <c r="E375">
        <v>0</v>
      </c>
      <c r="F375" s="26">
        <v>1500</v>
      </c>
      <c r="G375" s="57"/>
      <c r="H375" s="26"/>
      <c r="I375" s="28">
        <f t="shared" si="42"/>
        <v>0</v>
      </c>
      <c r="J375" s="28">
        <f t="shared" si="43"/>
        <v>1500</v>
      </c>
      <c r="K375">
        <v>812</v>
      </c>
      <c r="M375" s="37" t="e">
        <f t="shared" ref="M375" si="48">+N375</f>
        <v>#DIV/0!</v>
      </c>
      <c r="N375" s="37" t="e">
        <f t="shared" si="44"/>
        <v>#DIV/0!</v>
      </c>
    </row>
    <row r="376" spans="1:14" x14ac:dyDescent="0.2">
      <c r="A376" s="4" t="s">
        <v>166</v>
      </c>
      <c r="C376" t="s">
        <v>104</v>
      </c>
      <c r="D376" s="27">
        <v>306</v>
      </c>
      <c r="E376" s="26">
        <v>7400</v>
      </c>
      <c r="F376" s="26">
        <v>-5000</v>
      </c>
      <c r="G376" s="52"/>
      <c r="H376">
        <v>0</v>
      </c>
      <c r="I376" s="28">
        <f t="shared" si="42"/>
        <v>7400</v>
      </c>
      <c r="J376" s="28">
        <f t="shared" si="43"/>
        <v>-5000</v>
      </c>
      <c r="K376">
        <v>0</v>
      </c>
      <c r="M376" s="37">
        <f>+N376</f>
        <v>0</v>
      </c>
      <c r="N376" s="37">
        <f t="shared" si="44"/>
        <v>0</v>
      </c>
    </row>
    <row r="377" spans="1:14" x14ac:dyDescent="0.2">
      <c r="A377" s="4" t="s">
        <v>166</v>
      </c>
      <c r="C377" t="s">
        <v>58</v>
      </c>
      <c r="D377" s="27">
        <v>306</v>
      </c>
      <c r="E377" s="26">
        <v>15000</v>
      </c>
      <c r="F377" s="26">
        <v>0</v>
      </c>
      <c r="G377" s="52"/>
      <c r="H377" s="26">
        <v>2216.4</v>
      </c>
      <c r="I377" s="28">
        <f t="shared" si="42"/>
        <v>15000</v>
      </c>
      <c r="J377" s="28">
        <f t="shared" si="43"/>
        <v>0</v>
      </c>
      <c r="K377" s="26">
        <v>8046.4</v>
      </c>
      <c r="M377" s="37">
        <f t="shared" ref="M377:M378" si="49">+N377</f>
        <v>0.53642666666666661</v>
      </c>
      <c r="N377" s="37">
        <f t="shared" si="44"/>
        <v>0.53642666666666661</v>
      </c>
    </row>
    <row r="378" spans="1:14" x14ac:dyDescent="0.2">
      <c r="A378" s="4" t="s">
        <v>166</v>
      </c>
      <c r="C378" t="s">
        <v>59</v>
      </c>
      <c r="D378" s="27">
        <v>306</v>
      </c>
      <c r="E378" s="26">
        <v>10000</v>
      </c>
      <c r="F378" s="26">
        <v>0</v>
      </c>
      <c r="G378" s="52"/>
      <c r="H378" s="26">
        <v>4160</v>
      </c>
      <c r="I378" s="28">
        <f t="shared" si="42"/>
        <v>10000</v>
      </c>
      <c r="J378" s="28">
        <f t="shared" si="43"/>
        <v>0</v>
      </c>
      <c r="K378" s="26">
        <v>9471</v>
      </c>
      <c r="M378" s="37">
        <f t="shared" si="49"/>
        <v>0.94710000000000005</v>
      </c>
      <c r="N378" s="37">
        <f t="shared" si="44"/>
        <v>0.94710000000000005</v>
      </c>
    </row>
    <row r="379" spans="1:14" x14ac:dyDescent="0.2">
      <c r="C379" t="s">
        <v>142</v>
      </c>
      <c r="D379" s="27">
        <v>306</v>
      </c>
      <c r="E379" s="26">
        <v>0</v>
      </c>
      <c r="F379" s="26">
        <v>3000</v>
      </c>
      <c r="G379" s="52"/>
      <c r="H379" s="26"/>
      <c r="I379" s="28">
        <f t="shared" si="42"/>
        <v>0</v>
      </c>
      <c r="J379" s="28">
        <f t="shared" si="43"/>
        <v>3000</v>
      </c>
      <c r="K379" s="26">
        <v>0</v>
      </c>
      <c r="M379" s="37" t="e">
        <f>+N379</f>
        <v>#DIV/0!</v>
      </c>
      <c r="N379" s="37" t="e">
        <f t="shared" si="44"/>
        <v>#DIV/0!</v>
      </c>
    </row>
    <row r="380" spans="1:14" x14ac:dyDescent="0.2">
      <c r="A380" s="4" t="s">
        <v>166</v>
      </c>
      <c r="C380" t="s">
        <v>94</v>
      </c>
      <c r="D380" s="27">
        <v>306</v>
      </c>
      <c r="E380" s="26">
        <v>40000</v>
      </c>
      <c r="F380" s="26">
        <v>-10000</v>
      </c>
      <c r="G380" s="52"/>
      <c r="H380">
        <v>0</v>
      </c>
      <c r="I380" s="28">
        <f t="shared" si="42"/>
        <v>40000</v>
      </c>
      <c r="J380" s="28">
        <f t="shared" si="43"/>
        <v>-10000</v>
      </c>
      <c r="K380" s="26">
        <v>17653.8</v>
      </c>
      <c r="M380" s="37">
        <f>+N380</f>
        <v>0.44134499999999999</v>
      </c>
      <c r="N380" s="37">
        <f t="shared" si="44"/>
        <v>0.44134499999999999</v>
      </c>
    </row>
    <row r="381" spans="1:14" x14ac:dyDescent="0.2">
      <c r="A381" s="4" t="s">
        <v>166</v>
      </c>
      <c r="C381" t="s">
        <v>168</v>
      </c>
      <c r="D381" s="27">
        <v>306</v>
      </c>
      <c r="E381" s="26">
        <v>75000</v>
      </c>
      <c r="F381" s="26">
        <v>0</v>
      </c>
      <c r="G381" s="52"/>
      <c r="H381" s="26">
        <v>15710</v>
      </c>
      <c r="I381" s="28">
        <f t="shared" si="42"/>
        <v>75000</v>
      </c>
      <c r="J381" s="28">
        <f t="shared" si="43"/>
        <v>0</v>
      </c>
      <c r="K381" s="26">
        <v>58710</v>
      </c>
      <c r="M381" s="37">
        <f t="shared" ref="M381:M390" si="50">+N381</f>
        <v>0.78280000000000005</v>
      </c>
      <c r="N381" s="37">
        <f t="shared" si="44"/>
        <v>0.78280000000000005</v>
      </c>
    </row>
    <row r="382" spans="1:14" x14ac:dyDescent="0.2">
      <c r="A382" s="4" t="s">
        <v>166</v>
      </c>
      <c r="C382" t="s">
        <v>169</v>
      </c>
      <c r="D382" s="27">
        <v>306</v>
      </c>
      <c r="E382" s="26">
        <v>45000</v>
      </c>
      <c r="F382" s="26">
        <v>90000</v>
      </c>
      <c r="G382" s="52"/>
      <c r="H382" s="26">
        <v>5000</v>
      </c>
      <c r="I382" s="28">
        <f t="shared" si="42"/>
        <v>45000</v>
      </c>
      <c r="J382" s="28">
        <f t="shared" si="43"/>
        <v>90000</v>
      </c>
      <c r="K382" s="26">
        <v>130899</v>
      </c>
      <c r="M382" s="37">
        <f t="shared" si="50"/>
        <v>2.9088666666666665</v>
      </c>
      <c r="N382" s="37">
        <f t="shared" si="44"/>
        <v>2.9088666666666665</v>
      </c>
    </row>
    <row r="383" spans="1:14" ht="22.5" x14ac:dyDescent="0.2">
      <c r="A383" s="4" t="s">
        <v>171</v>
      </c>
      <c r="B383" s="32" t="s">
        <v>170</v>
      </c>
      <c r="C383" t="s">
        <v>42</v>
      </c>
      <c r="D383" s="27">
        <v>307</v>
      </c>
      <c r="E383" s="26">
        <v>466149.18</v>
      </c>
      <c r="F383" s="26">
        <v>130322.87</v>
      </c>
      <c r="G383" s="52"/>
      <c r="H383" s="26">
        <v>84265.56</v>
      </c>
      <c r="I383" s="28">
        <f t="shared" si="42"/>
        <v>466149.18</v>
      </c>
      <c r="J383" s="28">
        <f t="shared" si="43"/>
        <v>130322.87</v>
      </c>
      <c r="K383" s="26">
        <v>284001.59000000003</v>
      </c>
      <c r="M383" s="37">
        <f t="shared" si="50"/>
        <v>0.60925043352001618</v>
      </c>
      <c r="N383" s="37">
        <f t="shared" si="44"/>
        <v>0.60925043352001618</v>
      </c>
    </row>
    <row r="384" spans="1:14" x14ac:dyDescent="0.2">
      <c r="A384" s="4" t="s">
        <v>171</v>
      </c>
      <c r="C384" t="s">
        <v>88</v>
      </c>
      <c r="D384" s="27">
        <v>307</v>
      </c>
      <c r="E384" s="26">
        <v>15325.45</v>
      </c>
      <c r="F384" s="26">
        <v>4284.59</v>
      </c>
      <c r="G384" s="52"/>
      <c r="H384">
        <v>0</v>
      </c>
      <c r="I384" s="28">
        <f t="shared" si="42"/>
        <v>15325.45</v>
      </c>
      <c r="J384" s="28">
        <f t="shared" si="43"/>
        <v>4284.59</v>
      </c>
      <c r="K384">
        <v>0</v>
      </c>
      <c r="M384" s="37">
        <f t="shared" si="50"/>
        <v>0</v>
      </c>
      <c r="N384" s="37">
        <f t="shared" si="44"/>
        <v>0</v>
      </c>
    </row>
    <row r="385" spans="1:14" x14ac:dyDescent="0.2">
      <c r="A385" s="4" t="s">
        <v>171</v>
      </c>
      <c r="C385" t="s">
        <v>44</v>
      </c>
      <c r="D385" s="27">
        <v>307</v>
      </c>
      <c r="E385" s="26">
        <v>11494.09</v>
      </c>
      <c r="F385" s="26">
        <v>3213.44</v>
      </c>
      <c r="G385" s="52"/>
      <c r="H385">
        <v>0</v>
      </c>
      <c r="I385" s="28">
        <f t="shared" si="42"/>
        <v>11494.09</v>
      </c>
      <c r="J385" s="28">
        <f t="shared" si="43"/>
        <v>3213.44</v>
      </c>
      <c r="K385" s="26">
        <v>4548.6400000000003</v>
      </c>
      <c r="M385" s="37">
        <f t="shared" si="50"/>
        <v>0.39573728759736526</v>
      </c>
      <c r="N385" s="37">
        <f t="shared" si="44"/>
        <v>0.39573728759736526</v>
      </c>
    </row>
    <row r="386" spans="1:14" x14ac:dyDescent="0.2">
      <c r="A386" s="4" t="s">
        <v>171</v>
      </c>
      <c r="C386" t="s">
        <v>45</v>
      </c>
      <c r="D386" s="27">
        <v>307</v>
      </c>
      <c r="E386" s="26">
        <v>57470.45</v>
      </c>
      <c r="F386" s="26">
        <v>16067.2</v>
      </c>
      <c r="G386" s="52"/>
      <c r="H386">
        <v>0</v>
      </c>
      <c r="I386" s="28">
        <f t="shared" si="42"/>
        <v>57470.45</v>
      </c>
      <c r="J386" s="28">
        <f t="shared" si="43"/>
        <v>16067.2</v>
      </c>
      <c r="K386">
        <v>0</v>
      </c>
      <c r="M386" s="37">
        <f t="shared" si="50"/>
        <v>0</v>
      </c>
      <c r="N386" s="37">
        <f t="shared" si="44"/>
        <v>0</v>
      </c>
    </row>
    <row r="387" spans="1:14" x14ac:dyDescent="0.2">
      <c r="A387" s="4" t="s">
        <v>171</v>
      </c>
      <c r="C387" t="s">
        <v>47</v>
      </c>
      <c r="D387" s="27">
        <v>307</v>
      </c>
      <c r="E387" s="26">
        <v>38313.629999999997</v>
      </c>
      <c r="F387" s="26">
        <v>10711.47</v>
      </c>
      <c r="G387" s="52"/>
      <c r="H387">
        <v>0</v>
      </c>
      <c r="I387" s="28">
        <f t="shared" si="42"/>
        <v>38313.629999999997</v>
      </c>
      <c r="J387" s="28">
        <f t="shared" si="43"/>
        <v>10711.47</v>
      </c>
      <c r="K387">
        <v>0</v>
      </c>
      <c r="M387" s="37">
        <f t="shared" si="50"/>
        <v>0</v>
      </c>
      <c r="N387" s="37">
        <f t="shared" si="44"/>
        <v>0</v>
      </c>
    </row>
    <row r="388" spans="1:14" x14ac:dyDescent="0.2">
      <c r="A388" s="4" t="s">
        <v>171</v>
      </c>
      <c r="C388" t="s">
        <v>48</v>
      </c>
      <c r="D388" s="27">
        <v>307</v>
      </c>
      <c r="E388" s="26">
        <v>116400</v>
      </c>
      <c r="F388" s="26">
        <v>19400</v>
      </c>
      <c r="G388" s="52"/>
      <c r="H388" s="26">
        <v>14400</v>
      </c>
      <c r="I388" s="28">
        <f t="shared" si="42"/>
        <v>116400</v>
      </c>
      <c r="J388" s="28">
        <f t="shared" si="43"/>
        <v>19400</v>
      </c>
      <c r="K388" s="26">
        <v>50614.25</v>
      </c>
      <c r="M388" s="37">
        <f t="shared" si="50"/>
        <v>0.43483032646048109</v>
      </c>
      <c r="N388" s="37">
        <f t="shared" si="44"/>
        <v>0.43483032646048109</v>
      </c>
    </row>
    <row r="389" spans="1:14" x14ac:dyDescent="0.2">
      <c r="A389" s="4" t="s">
        <v>171</v>
      </c>
      <c r="C389" t="s">
        <v>49</v>
      </c>
      <c r="D389" s="27">
        <v>307</v>
      </c>
      <c r="E389" s="26">
        <v>10000</v>
      </c>
      <c r="F389" s="26">
        <v>0</v>
      </c>
      <c r="G389" s="52"/>
      <c r="H389" s="26">
        <v>2958</v>
      </c>
      <c r="I389" s="28">
        <f t="shared" ref="I389:I452" si="51">E389</f>
        <v>10000</v>
      </c>
      <c r="J389" s="28">
        <f t="shared" ref="J389:J452" si="52">F389</f>
        <v>0</v>
      </c>
      <c r="K389" s="26">
        <v>7215.93</v>
      </c>
      <c r="M389" s="37">
        <f t="shared" si="50"/>
        <v>0.72159300000000004</v>
      </c>
      <c r="N389" s="37">
        <f t="shared" si="44"/>
        <v>0.72159300000000004</v>
      </c>
    </row>
    <row r="390" spans="1:14" x14ac:dyDescent="0.2">
      <c r="A390" s="4" t="s">
        <v>171</v>
      </c>
      <c r="C390" t="s">
        <v>51</v>
      </c>
      <c r="D390" s="27">
        <v>307</v>
      </c>
      <c r="E390" s="26">
        <v>10000</v>
      </c>
      <c r="F390" s="26">
        <v>20000</v>
      </c>
      <c r="G390" s="52"/>
      <c r="H390" s="26">
        <v>12168</v>
      </c>
      <c r="I390" s="28">
        <f t="shared" si="51"/>
        <v>10000</v>
      </c>
      <c r="J390" s="28">
        <f t="shared" si="52"/>
        <v>20000</v>
      </c>
      <c r="K390" s="26">
        <v>24707.05</v>
      </c>
      <c r="M390" s="37">
        <f t="shared" si="50"/>
        <v>2.4707049999999997</v>
      </c>
      <c r="N390" s="37">
        <f t="shared" si="44"/>
        <v>2.4707049999999997</v>
      </c>
    </row>
    <row r="391" spans="1:14" x14ac:dyDescent="0.2">
      <c r="C391" t="s">
        <v>52</v>
      </c>
      <c r="D391" s="27">
        <v>307</v>
      </c>
      <c r="E391" s="26">
        <v>0</v>
      </c>
      <c r="F391" s="26">
        <v>3000</v>
      </c>
      <c r="G391" s="52"/>
      <c r="H391" s="26"/>
      <c r="I391" s="28">
        <f t="shared" si="51"/>
        <v>0</v>
      </c>
      <c r="J391" s="28">
        <f t="shared" si="52"/>
        <v>3000</v>
      </c>
      <c r="K391" s="26">
        <v>7272.02</v>
      </c>
      <c r="M391" s="37" t="e">
        <f>+N391</f>
        <v>#DIV/0!</v>
      </c>
      <c r="N391" s="37" t="e">
        <f t="shared" si="44"/>
        <v>#DIV/0!</v>
      </c>
    </row>
    <row r="392" spans="1:14" x14ac:dyDescent="0.2">
      <c r="A392" s="4" t="s">
        <v>171</v>
      </c>
      <c r="C392" t="s">
        <v>53</v>
      </c>
      <c r="D392" s="27">
        <v>307</v>
      </c>
      <c r="E392" s="26">
        <v>10000</v>
      </c>
      <c r="F392" s="26">
        <v>10000</v>
      </c>
      <c r="G392" s="52"/>
      <c r="H392">
        <v>0</v>
      </c>
      <c r="I392" s="28">
        <f t="shared" si="51"/>
        <v>10000</v>
      </c>
      <c r="J392" s="28">
        <f t="shared" si="52"/>
        <v>10000</v>
      </c>
      <c r="K392" s="26">
        <v>13314.52</v>
      </c>
      <c r="M392" s="37">
        <f t="shared" ref="M392:M455" si="53">+N392</f>
        <v>1.3314520000000001</v>
      </c>
      <c r="N392" s="37">
        <f t="shared" ref="N392:N455" si="54">K392/E392</f>
        <v>1.3314520000000001</v>
      </c>
    </row>
    <row r="393" spans="1:14" x14ac:dyDescent="0.2">
      <c r="A393" s="4" t="s">
        <v>171</v>
      </c>
      <c r="C393" t="s">
        <v>55</v>
      </c>
      <c r="D393" s="27">
        <v>307</v>
      </c>
      <c r="E393" s="26">
        <v>2400</v>
      </c>
      <c r="F393" s="26">
        <v>0</v>
      </c>
      <c r="G393" s="52"/>
      <c r="H393">
        <v>400</v>
      </c>
      <c r="I393" s="28">
        <f t="shared" si="51"/>
        <v>2400</v>
      </c>
      <c r="J393" s="28">
        <f t="shared" si="52"/>
        <v>0</v>
      </c>
      <c r="K393">
        <v>800</v>
      </c>
      <c r="M393" s="37">
        <f t="shared" si="53"/>
        <v>0.33333333333333331</v>
      </c>
      <c r="N393" s="37">
        <f t="shared" si="54"/>
        <v>0.33333333333333331</v>
      </c>
    </row>
    <row r="394" spans="1:14" x14ac:dyDescent="0.2">
      <c r="A394" s="4" t="s">
        <v>171</v>
      </c>
      <c r="C394" t="s">
        <v>126</v>
      </c>
      <c r="D394" s="27">
        <v>307</v>
      </c>
      <c r="E394">
        <v>0</v>
      </c>
      <c r="F394" s="26">
        <v>7500</v>
      </c>
      <c r="G394" s="57"/>
      <c r="H394">
        <v>840</v>
      </c>
      <c r="I394" s="28">
        <f t="shared" si="51"/>
        <v>0</v>
      </c>
      <c r="J394" s="28">
        <f t="shared" si="52"/>
        <v>7500</v>
      </c>
      <c r="K394">
        <v>840</v>
      </c>
      <c r="M394" s="37" t="e">
        <f t="shared" si="53"/>
        <v>#DIV/0!</v>
      </c>
      <c r="N394" s="37" t="e">
        <f t="shared" si="54"/>
        <v>#DIV/0!</v>
      </c>
    </row>
    <row r="395" spans="1:14" x14ac:dyDescent="0.2">
      <c r="C395" t="s">
        <v>57</v>
      </c>
      <c r="D395" s="27">
        <v>307</v>
      </c>
      <c r="E395" s="26">
        <v>0</v>
      </c>
      <c r="F395" s="26">
        <v>7500</v>
      </c>
      <c r="G395" s="57"/>
      <c r="H395"/>
      <c r="I395" s="28">
        <f t="shared" si="51"/>
        <v>0</v>
      </c>
      <c r="J395" s="28">
        <f t="shared" si="52"/>
        <v>7500</v>
      </c>
      <c r="K395" s="26">
        <v>0</v>
      </c>
      <c r="M395" s="37" t="e">
        <f>+N395</f>
        <v>#DIV/0!</v>
      </c>
      <c r="N395" s="37" t="e">
        <f t="shared" si="54"/>
        <v>#DIV/0!</v>
      </c>
    </row>
    <row r="396" spans="1:14" x14ac:dyDescent="0.2">
      <c r="C396" t="s">
        <v>58</v>
      </c>
      <c r="D396" s="27">
        <v>307</v>
      </c>
      <c r="E396" s="26">
        <v>0</v>
      </c>
      <c r="F396" s="26">
        <v>10000</v>
      </c>
      <c r="G396" s="57"/>
      <c r="H396"/>
      <c r="I396" s="28">
        <f t="shared" si="51"/>
        <v>0</v>
      </c>
      <c r="J396" s="28">
        <f t="shared" si="52"/>
        <v>10000</v>
      </c>
      <c r="K396" s="26">
        <v>6078.4</v>
      </c>
      <c r="M396" s="37" t="e">
        <f t="shared" si="53"/>
        <v>#DIV/0!</v>
      </c>
      <c r="N396" s="37" t="e">
        <f t="shared" si="54"/>
        <v>#DIV/0!</v>
      </c>
    </row>
    <row r="397" spans="1:14" x14ac:dyDescent="0.2">
      <c r="C397" t="s">
        <v>324</v>
      </c>
      <c r="D397" s="27">
        <v>307</v>
      </c>
      <c r="E397" s="26">
        <v>0</v>
      </c>
      <c r="F397" s="26">
        <v>7000</v>
      </c>
      <c r="G397" s="57"/>
      <c r="H397"/>
      <c r="I397" s="28">
        <f t="shared" si="51"/>
        <v>0</v>
      </c>
      <c r="J397" s="28">
        <f t="shared" si="52"/>
        <v>7000</v>
      </c>
      <c r="K397" s="26">
        <v>1064</v>
      </c>
      <c r="M397" s="37" t="e">
        <f t="shared" si="53"/>
        <v>#DIV/0!</v>
      </c>
      <c r="N397" s="37" t="e">
        <f t="shared" si="54"/>
        <v>#DIV/0!</v>
      </c>
    </row>
    <row r="398" spans="1:14" x14ac:dyDescent="0.2">
      <c r="C398" t="s">
        <v>142</v>
      </c>
      <c r="D398" s="27">
        <v>307</v>
      </c>
      <c r="E398" s="26">
        <v>0</v>
      </c>
      <c r="F398" s="26">
        <v>0</v>
      </c>
      <c r="G398" s="57"/>
      <c r="H398"/>
      <c r="I398" s="28">
        <f t="shared" si="51"/>
        <v>0</v>
      </c>
      <c r="J398" s="28">
        <f t="shared" si="52"/>
        <v>0</v>
      </c>
      <c r="K398" s="26">
        <v>1400.01</v>
      </c>
      <c r="M398" s="37" t="e">
        <f t="shared" si="53"/>
        <v>#DIV/0!</v>
      </c>
      <c r="N398" s="37" t="e">
        <f t="shared" si="54"/>
        <v>#DIV/0!</v>
      </c>
    </row>
    <row r="399" spans="1:14" x14ac:dyDescent="0.2">
      <c r="A399" s="4" t="s">
        <v>171</v>
      </c>
      <c r="C399" t="s">
        <v>63</v>
      </c>
      <c r="D399" s="27">
        <v>307</v>
      </c>
      <c r="E399" s="26">
        <v>13000</v>
      </c>
      <c r="F399" s="26">
        <v>0</v>
      </c>
      <c r="G399" s="52"/>
      <c r="H399">
        <v>0</v>
      </c>
      <c r="I399" s="28">
        <f t="shared" si="51"/>
        <v>13000</v>
      </c>
      <c r="J399" s="28">
        <f t="shared" si="52"/>
        <v>0</v>
      </c>
      <c r="K399">
        <v>440</v>
      </c>
      <c r="M399" s="37">
        <f>+N399</f>
        <v>3.3846153846153845E-2</v>
      </c>
      <c r="N399" s="37">
        <f t="shared" si="54"/>
        <v>3.3846153846153845E-2</v>
      </c>
    </row>
    <row r="400" spans="1:14" ht="22.5" x14ac:dyDescent="0.2">
      <c r="A400" s="36" t="s">
        <v>140</v>
      </c>
      <c r="B400" s="32" t="s">
        <v>172</v>
      </c>
      <c r="C400" t="s">
        <v>42</v>
      </c>
      <c r="D400" s="27">
        <v>308</v>
      </c>
      <c r="E400" s="26">
        <v>182259.1</v>
      </c>
      <c r="F400" s="26">
        <v>9847.7000000000007</v>
      </c>
      <c r="G400" s="52"/>
      <c r="H400" s="26">
        <v>37949.85</v>
      </c>
      <c r="I400" s="28">
        <f t="shared" si="51"/>
        <v>182259.1</v>
      </c>
      <c r="J400" s="28">
        <f t="shared" si="52"/>
        <v>9847.7000000000007</v>
      </c>
      <c r="K400" s="26">
        <v>141950.63</v>
      </c>
      <c r="M400" s="37">
        <f t="shared" si="53"/>
        <v>0.77883973968926656</v>
      </c>
      <c r="N400" s="37">
        <f t="shared" si="54"/>
        <v>0.77883973968926656</v>
      </c>
    </row>
    <row r="401" spans="1:14" x14ac:dyDescent="0.2">
      <c r="A401" s="36" t="s">
        <v>140</v>
      </c>
      <c r="C401" t="s">
        <v>88</v>
      </c>
      <c r="D401" s="27">
        <v>308</v>
      </c>
      <c r="E401" s="26">
        <v>5992.08</v>
      </c>
      <c r="F401">
        <v>323.76</v>
      </c>
      <c r="G401" s="52"/>
      <c r="H401">
        <v>0</v>
      </c>
      <c r="I401" s="28">
        <f t="shared" si="51"/>
        <v>5992.08</v>
      </c>
      <c r="J401" s="28">
        <f t="shared" si="52"/>
        <v>323.76</v>
      </c>
      <c r="K401">
        <v>0</v>
      </c>
      <c r="M401" s="37">
        <f t="shared" si="53"/>
        <v>0</v>
      </c>
      <c r="N401" s="37">
        <f t="shared" si="54"/>
        <v>0</v>
      </c>
    </row>
    <row r="402" spans="1:14" x14ac:dyDescent="0.2">
      <c r="A402" s="36" t="s">
        <v>140</v>
      </c>
      <c r="C402" t="s">
        <v>44</v>
      </c>
      <c r="D402" s="27">
        <v>308</v>
      </c>
      <c r="E402" s="26">
        <v>4494.0600000000004</v>
      </c>
      <c r="F402">
        <v>242.82</v>
      </c>
      <c r="G402" s="52"/>
      <c r="H402">
        <v>0</v>
      </c>
      <c r="I402" s="28">
        <f t="shared" si="51"/>
        <v>4494.0600000000004</v>
      </c>
      <c r="J402" s="28">
        <f t="shared" si="52"/>
        <v>242.82</v>
      </c>
      <c r="K402" s="26">
        <v>2368.44</v>
      </c>
      <c r="M402" s="37">
        <f t="shared" si="53"/>
        <v>0.52701566067208716</v>
      </c>
      <c r="N402" s="37">
        <f t="shared" si="54"/>
        <v>0.52701566067208716</v>
      </c>
    </row>
    <row r="403" spans="1:14" x14ac:dyDescent="0.2">
      <c r="A403" s="36" t="s">
        <v>140</v>
      </c>
      <c r="C403" t="s">
        <v>45</v>
      </c>
      <c r="D403" s="27">
        <v>308</v>
      </c>
      <c r="E403" s="26">
        <v>22470.3</v>
      </c>
      <c r="F403" s="26">
        <v>1214.0999999999999</v>
      </c>
      <c r="G403" s="52"/>
      <c r="H403">
        <v>0</v>
      </c>
      <c r="I403" s="28">
        <f t="shared" si="51"/>
        <v>22470.3</v>
      </c>
      <c r="J403" s="28">
        <f t="shared" si="52"/>
        <v>1214.0999999999999</v>
      </c>
      <c r="K403">
        <v>0</v>
      </c>
      <c r="M403" s="37">
        <f>+N403</f>
        <v>0</v>
      </c>
      <c r="N403" s="37">
        <f t="shared" si="54"/>
        <v>0</v>
      </c>
    </row>
    <row r="404" spans="1:14" x14ac:dyDescent="0.2">
      <c r="A404" s="36" t="s">
        <v>140</v>
      </c>
      <c r="C404" t="s">
        <v>47</v>
      </c>
      <c r="D404" s="27">
        <v>308</v>
      </c>
      <c r="E404" s="26">
        <v>14980.2</v>
      </c>
      <c r="F404">
        <v>809.4</v>
      </c>
      <c r="G404" s="52"/>
      <c r="H404">
        <v>0</v>
      </c>
      <c r="I404" s="28">
        <f t="shared" si="51"/>
        <v>14980.2</v>
      </c>
      <c r="J404" s="28">
        <f t="shared" si="52"/>
        <v>809.4</v>
      </c>
      <c r="K404">
        <v>0</v>
      </c>
      <c r="M404" s="37">
        <f t="shared" si="53"/>
        <v>0</v>
      </c>
      <c r="N404" s="37">
        <f t="shared" si="54"/>
        <v>0</v>
      </c>
    </row>
    <row r="405" spans="1:14" x14ac:dyDescent="0.2">
      <c r="A405" s="36" t="s">
        <v>140</v>
      </c>
      <c r="C405" t="s">
        <v>48</v>
      </c>
      <c r="D405" s="27">
        <v>308</v>
      </c>
      <c r="E405" s="26">
        <v>19400</v>
      </c>
      <c r="F405" s="26">
        <v>0</v>
      </c>
      <c r="G405" s="52"/>
      <c r="H405" s="26">
        <v>3600</v>
      </c>
      <c r="I405" s="28">
        <f t="shared" si="51"/>
        <v>19400</v>
      </c>
      <c r="J405" s="28">
        <f t="shared" si="52"/>
        <v>0</v>
      </c>
      <c r="K405" s="26">
        <v>12000</v>
      </c>
      <c r="M405" s="37">
        <f t="shared" si="53"/>
        <v>0.61855670103092786</v>
      </c>
      <c r="N405" s="37">
        <f t="shared" si="54"/>
        <v>0.61855670103092786</v>
      </c>
    </row>
    <row r="406" spans="1:14" x14ac:dyDescent="0.2">
      <c r="A406" s="36" t="s">
        <v>140</v>
      </c>
      <c r="C406" t="s">
        <v>49</v>
      </c>
      <c r="D406" s="27">
        <v>308</v>
      </c>
      <c r="E406" s="26">
        <v>10000</v>
      </c>
      <c r="F406" s="26">
        <v>0</v>
      </c>
      <c r="G406" s="52"/>
      <c r="H406" s="26">
        <v>6717.87</v>
      </c>
      <c r="I406" s="28">
        <f t="shared" si="51"/>
        <v>10000</v>
      </c>
      <c r="J406" s="28">
        <f t="shared" si="52"/>
        <v>0</v>
      </c>
      <c r="K406" s="26">
        <v>13736.88</v>
      </c>
      <c r="M406" s="37">
        <f t="shared" si="53"/>
        <v>1.373688</v>
      </c>
      <c r="N406" s="37">
        <f t="shared" si="54"/>
        <v>1.373688</v>
      </c>
    </row>
    <row r="407" spans="1:14" x14ac:dyDescent="0.2">
      <c r="A407" s="36"/>
      <c r="C407" t="s">
        <v>318</v>
      </c>
      <c r="D407" s="27">
        <v>308</v>
      </c>
      <c r="E407" s="26">
        <v>0</v>
      </c>
      <c r="F407" s="26">
        <v>5000</v>
      </c>
      <c r="G407" s="52"/>
      <c r="H407" s="26"/>
      <c r="I407" s="28">
        <f t="shared" si="51"/>
        <v>0</v>
      </c>
      <c r="J407" s="28">
        <f t="shared" si="52"/>
        <v>5000</v>
      </c>
      <c r="K407" s="26">
        <v>0</v>
      </c>
      <c r="M407" s="37" t="e">
        <f t="shared" si="53"/>
        <v>#DIV/0!</v>
      </c>
      <c r="N407" s="37" t="e">
        <f t="shared" si="54"/>
        <v>#DIV/0!</v>
      </c>
    </row>
    <row r="408" spans="1:14" x14ac:dyDescent="0.2">
      <c r="A408" s="36"/>
      <c r="C408" t="s">
        <v>51</v>
      </c>
      <c r="D408" s="27">
        <v>308</v>
      </c>
      <c r="E408" s="26">
        <v>0</v>
      </c>
      <c r="F408" s="26">
        <v>5000</v>
      </c>
      <c r="G408" s="52"/>
      <c r="H408" s="26"/>
      <c r="I408" s="28">
        <f t="shared" si="51"/>
        <v>0</v>
      </c>
      <c r="J408" s="28">
        <f t="shared" si="52"/>
        <v>5000</v>
      </c>
      <c r="K408">
        <v>894.87</v>
      </c>
      <c r="M408" s="37" t="e">
        <f t="shared" si="53"/>
        <v>#DIV/0!</v>
      </c>
      <c r="N408" s="37" t="e">
        <f t="shared" si="54"/>
        <v>#DIV/0!</v>
      </c>
    </row>
    <row r="409" spans="1:14" x14ac:dyDescent="0.2">
      <c r="A409" s="36"/>
      <c r="C409" t="s">
        <v>145</v>
      </c>
      <c r="D409" s="27">
        <v>308</v>
      </c>
      <c r="E409" s="26">
        <v>0</v>
      </c>
      <c r="F409" s="26">
        <v>5000</v>
      </c>
      <c r="G409" s="52"/>
      <c r="H409" s="26"/>
      <c r="I409" s="28">
        <f t="shared" si="51"/>
        <v>0</v>
      </c>
      <c r="J409" s="28">
        <f t="shared" si="52"/>
        <v>5000</v>
      </c>
      <c r="K409" s="26">
        <v>0</v>
      </c>
      <c r="M409" s="37" t="e">
        <f t="shared" si="53"/>
        <v>#DIV/0!</v>
      </c>
      <c r="N409" s="37" t="e">
        <f t="shared" si="54"/>
        <v>#DIV/0!</v>
      </c>
    </row>
    <row r="410" spans="1:14" x14ac:dyDescent="0.2">
      <c r="A410" s="36" t="s">
        <v>140</v>
      </c>
      <c r="C410" t="s">
        <v>53</v>
      </c>
      <c r="D410" s="27">
        <v>308</v>
      </c>
      <c r="E410" s="26">
        <v>5000</v>
      </c>
      <c r="F410" s="26">
        <v>0</v>
      </c>
      <c r="G410" s="52"/>
      <c r="H410">
        <v>0</v>
      </c>
      <c r="I410" s="28">
        <f t="shared" si="51"/>
        <v>5000</v>
      </c>
      <c r="J410" s="28">
        <f t="shared" si="52"/>
        <v>0</v>
      </c>
      <c r="K410">
        <v>209.48</v>
      </c>
      <c r="M410" s="37">
        <f t="shared" si="53"/>
        <v>4.1895999999999996E-2</v>
      </c>
      <c r="N410" s="37">
        <f t="shared" si="54"/>
        <v>4.1895999999999996E-2</v>
      </c>
    </row>
    <row r="411" spans="1:14" x14ac:dyDescent="0.2">
      <c r="A411" s="36" t="s">
        <v>140</v>
      </c>
      <c r="C411" t="s">
        <v>59</v>
      </c>
      <c r="D411" s="27">
        <v>308</v>
      </c>
      <c r="E411" s="26">
        <v>3000</v>
      </c>
      <c r="F411" s="26">
        <v>0</v>
      </c>
      <c r="G411" s="52"/>
      <c r="H411">
        <v>0</v>
      </c>
      <c r="I411" s="28">
        <f t="shared" si="51"/>
        <v>3000</v>
      </c>
      <c r="J411" s="28">
        <f t="shared" si="52"/>
        <v>0</v>
      </c>
      <c r="K411">
        <v>0</v>
      </c>
      <c r="M411" s="37">
        <f t="shared" si="53"/>
        <v>0</v>
      </c>
      <c r="N411" s="37">
        <f t="shared" si="54"/>
        <v>0</v>
      </c>
    </row>
    <row r="412" spans="1:14" ht="33.75" x14ac:dyDescent="0.2">
      <c r="A412" s="36" t="s">
        <v>174</v>
      </c>
      <c r="B412" s="32" t="s">
        <v>173</v>
      </c>
      <c r="C412" t="s">
        <v>42</v>
      </c>
      <c r="D412" s="27">
        <v>402</v>
      </c>
      <c r="E412" s="26">
        <v>537757.18999999994</v>
      </c>
      <c r="F412" s="26">
        <v>-1660.56</v>
      </c>
      <c r="G412" s="52"/>
      <c r="H412" s="26">
        <v>104844.12</v>
      </c>
      <c r="I412" s="28">
        <f t="shared" si="51"/>
        <v>537757.18999999994</v>
      </c>
      <c r="J412" s="28">
        <f t="shared" si="52"/>
        <v>-1660.56</v>
      </c>
      <c r="K412" s="26">
        <v>343070.16</v>
      </c>
      <c r="M412" s="37">
        <f t="shared" si="53"/>
        <v>0.63796480340876527</v>
      </c>
      <c r="N412" s="37">
        <f t="shared" si="54"/>
        <v>0.63796480340876527</v>
      </c>
    </row>
    <row r="413" spans="1:14" x14ac:dyDescent="0.2">
      <c r="A413" s="36" t="s">
        <v>174</v>
      </c>
      <c r="C413" t="s">
        <v>88</v>
      </c>
      <c r="D413" s="27">
        <v>402</v>
      </c>
      <c r="E413" s="26">
        <v>17679.689999999999</v>
      </c>
      <c r="F413">
        <v>-54.6</v>
      </c>
      <c r="G413" s="52"/>
      <c r="H413">
        <v>0</v>
      </c>
      <c r="I413" s="28">
        <f t="shared" si="51"/>
        <v>17679.689999999999</v>
      </c>
      <c r="J413" s="28">
        <f t="shared" si="52"/>
        <v>-54.6</v>
      </c>
      <c r="K413">
        <v>0</v>
      </c>
      <c r="M413" s="37">
        <f t="shared" si="53"/>
        <v>0</v>
      </c>
      <c r="N413" s="37">
        <f t="shared" si="54"/>
        <v>0</v>
      </c>
    </row>
    <row r="414" spans="1:14" x14ac:dyDescent="0.2">
      <c r="A414" s="36" t="s">
        <v>174</v>
      </c>
      <c r="C414" t="s">
        <v>44</v>
      </c>
      <c r="D414" s="27">
        <v>402</v>
      </c>
      <c r="E414" s="26">
        <v>13259.77</v>
      </c>
      <c r="F414">
        <v>-40.950000000000003</v>
      </c>
      <c r="G414" s="52"/>
      <c r="H414">
        <v>0</v>
      </c>
      <c r="I414" s="28">
        <f t="shared" si="51"/>
        <v>13259.77</v>
      </c>
      <c r="J414" s="28">
        <f t="shared" si="52"/>
        <v>-40.950000000000003</v>
      </c>
      <c r="K414" s="26">
        <v>5222.82</v>
      </c>
      <c r="M414" s="37">
        <f t="shared" si="53"/>
        <v>0.3938846601411638</v>
      </c>
      <c r="N414" s="37">
        <f t="shared" si="54"/>
        <v>0.3938846601411638</v>
      </c>
    </row>
    <row r="415" spans="1:14" x14ac:dyDescent="0.2">
      <c r="A415" s="36" t="s">
        <v>174</v>
      </c>
      <c r="C415" t="s">
        <v>45</v>
      </c>
      <c r="D415" s="27">
        <v>402</v>
      </c>
      <c r="E415" s="26">
        <v>66298.83</v>
      </c>
      <c r="F415">
        <v>-204.74</v>
      </c>
      <c r="G415" s="52"/>
      <c r="H415">
        <v>0</v>
      </c>
      <c r="I415" s="28">
        <f t="shared" si="51"/>
        <v>66298.83</v>
      </c>
      <c r="J415" s="28">
        <f t="shared" si="52"/>
        <v>-204.74</v>
      </c>
      <c r="K415">
        <v>0</v>
      </c>
      <c r="M415" s="37">
        <f t="shared" si="53"/>
        <v>0</v>
      </c>
      <c r="N415" s="37">
        <f t="shared" si="54"/>
        <v>0</v>
      </c>
    </row>
    <row r="416" spans="1:14" x14ac:dyDescent="0.2">
      <c r="A416" s="36" t="s">
        <v>174</v>
      </c>
      <c r="C416" t="s">
        <v>47</v>
      </c>
      <c r="D416" s="27">
        <v>402</v>
      </c>
      <c r="E416" s="26">
        <v>44199.22</v>
      </c>
      <c r="F416">
        <v>-136.47999999999999</v>
      </c>
      <c r="G416" s="52"/>
      <c r="H416">
        <v>0</v>
      </c>
      <c r="I416" s="28">
        <f t="shared" si="51"/>
        <v>44199.22</v>
      </c>
      <c r="J416" s="28">
        <f t="shared" si="52"/>
        <v>-136.47999999999999</v>
      </c>
      <c r="K416">
        <v>0</v>
      </c>
      <c r="M416" s="37">
        <f t="shared" si="53"/>
        <v>0</v>
      </c>
      <c r="N416" s="37">
        <f t="shared" si="54"/>
        <v>0</v>
      </c>
    </row>
    <row r="417" spans="1:14" x14ac:dyDescent="0.2">
      <c r="A417" s="36" t="s">
        <v>174</v>
      </c>
      <c r="C417" t="s">
        <v>48</v>
      </c>
      <c r="D417" s="27">
        <v>402</v>
      </c>
      <c r="E417" s="26">
        <v>87000</v>
      </c>
      <c r="F417" s="26">
        <v>10000</v>
      </c>
      <c r="G417" s="52"/>
      <c r="H417" s="26">
        <v>14400</v>
      </c>
      <c r="I417" s="28">
        <f t="shared" si="51"/>
        <v>87000</v>
      </c>
      <c r="J417" s="28">
        <f t="shared" si="52"/>
        <v>10000</v>
      </c>
      <c r="K417" s="26">
        <v>48000</v>
      </c>
      <c r="M417" s="37">
        <f t="shared" si="53"/>
        <v>0.55172413793103448</v>
      </c>
      <c r="N417" s="37">
        <f t="shared" si="54"/>
        <v>0.55172413793103448</v>
      </c>
    </row>
    <row r="418" spans="1:14" x14ac:dyDescent="0.2">
      <c r="A418" s="36" t="s">
        <v>174</v>
      </c>
      <c r="C418" t="s">
        <v>49</v>
      </c>
      <c r="D418" s="27">
        <v>402</v>
      </c>
      <c r="E418" s="26">
        <v>10000</v>
      </c>
      <c r="F418" s="26">
        <v>0</v>
      </c>
      <c r="G418" s="52"/>
      <c r="H418" s="26">
        <v>2112.25</v>
      </c>
      <c r="I418" s="28">
        <f t="shared" si="51"/>
        <v>10000</v>
      </c>
      <c r="J418" s="28">
        <f t="shared" si="52"/>
        <v>0</v>
      </c>
      <c r="K418" s="26">
        <v>3917.25</v>
      </c>
      <c r="M418" s="37">
        <f t="shared" si="53"/>
        <v>0.39172499999999999</v>
      </c>
      <c r="N418" s="37">
        <f t="shared" si="54"/>
        <v>0.39172499999999999</v>
      </c>
    </row>
    <row r="419" spans="1:14" x14ac:dyDescent="0.2">
      <c r="A419" s="36" t="s">
        <v>174</v>
      </c>
      <c r="C419" t="s">
        <v>50</v>
      </c>
      <c r="D419" s="27">
        <v>402</v>
      </c>
      <c r="E419" s="26">
        <v>2000</v>
      </c>
      <c r="F419" s="26">
        <v>6000</v>
      </c>
      <c r="G419" s="52"/>
      <c r="H419" s="26">
        <v>4048.4</v>
      </c>
      <c r="I419" s="28">
        <f t="shared" si="51"/>
        <v>2000</v>
      </c>
      <c r="J419" s="28">
        <f t="shared" si="52"/>
        <v>6000</v>
      </c>
      <c r="K419" s="26">
        <v>4048.4</v>
      </c>
      <c r="M419" s="37">
        <f t="shared" si="53"/>
        <v>2.0242</v>
      </c>
      <c r="N419" s="37">
        <f t="shared" si="54"/>
        <v>2.0242</v>
      </c>
    </row>
    <row r="420" spans="1:14" x14ac:dyDescent="0.2">
      <c r="A420" s="36" t="s">
        <v>174</v>
      </c>
      <c r="C420" t="s">
        <v>89</v>
      </c>
      <c r="D420" s="27">
        <v>402</v>
      </c>
      <c r="E420" s="26">
        <v>5000</v>
      </c>
      <c r="F420" s="26">
        <v>-5000</v>
      </c>
      <c r="G420" s="52"/>
      <c r="H420">
        <v>0</v>
      </c>
      <c r="I420" s="28">
        <f t="shared" si="51"/>
        <v>5000</v>
      </c>
      <c r="J420" s="28">
        <f t="shared" si="52"/>
        <v>-5000</v>
      </c>
      <c r="K420">
        <v>0</v>
      </c>
      <c r="M420" s="37">
        <f t="shared" si="53"/>
        <v>0</v>
      </c>
      <c r="N420" s="37">
        <f t="shared" si="54"/>
        <v>0</v>
      </c>
    </row>
    <row r="421" spans="1:14" x14ac:dyDescent="0.2">
      <c r="A421" s="36" t="s">
        <v>174</v>
      </c>
      <c r="C421" t="s">
        <v>51</v>
      </c>
      <c r="D421" s="27">
        <v>402</v>
      </c>
      <c r="E421" s="26">
        <v>8000</v>
      </c>
      <c r="F421" s="26">
        <v>-2000</v>
      </c>
      <c r="G421" s="52"/>
      <c r="H421">
        <v>702</v>
      </c>
      <c r="I421" s="28">
        <f t="shared" si="51"/>
        <v>8000</v>
      </c>
      <c r="J421" s="28">
        <f t="shared" si="52"/>
        <v>-2000</v>
      </c>
      <c r="K421" s="26">
        <v>7565.5</v>
      </c>
      <c r="M421" s="37">
        <f t="shared" si="53"/>
        <v>0.94568750000000001</v>
      </c>
      <c r="N421" s="37">
        <f t="shared" si="54"/>
        <v>0.94568750000000001</v>
      </c>
    </row>
    <row r="422" spans="1:14" x14ac:dyDescent="0.2">
      <c r="A422" s="36" t="s">
        <v>174</v>
      </c>
      <c r="C422" t="s">
        <v>52</v>
      </c>
      <c r="D422" s="27">
        <v>402</v>
      </c>
      <c r="E422" s="26">
        <v>1200</v>
      </c>
      <c r="F422" s="26">
        <v>3000</v>
      </c>
      <c r="G422" s="52"/>
      <c r="H422">
        <v>0</v>
      </c>
      <c r="I422" s="28">
        <f t="shared" si="51"/>
        <v>1200</v>
      </c>
      <c r="J422" s="28">
        <f t="shared" si="52"/>
        <v>3000</v>
      </c>
      <c r="K422" s="26">
        <v>2499</v>
      </c>
      <c r="M422" s="37">
        <f t="shared" si="53"/>
        <v>2.0825</v>
      </c>
      <c r="N422" s="37">
        <f t="shared" si="54"/>
        <v>2.0825</v>
      </c>
    </row>
    <row r="423" spans="1:14" x14ac:dyDescent="0.2">
      <c r="A423" s="36" t="s">
        <v>174</v>
      </c>
      <c r="C423" t="s">
        <v>53</v>
      </c>
      <c r="D423" s="27">
        <v>402</v>
      </c>
      <c r="E423" s="26">
        <v>30000</v>
      </c>
      <c r="F423" s="26">
        <v>70000</v>
      </c>
      <c r="G423" s="52"/>
      <c r="H423">
        <v>0</v>
      </c>
      <c r="I423" s="28">
        <f t="shared" si="51"/>
        <v>30000</v>
      </c>
      <c r="J423" s="28">
        <f t="shared" si="52"/>
        <v>70000</v>
      </c>
      <c r="K423" s="26">
        <v>67919.570000000007</v>
      </c>
      <c r="M423" s="37">
        <f t="shared" si="53"/>
        <v>2.2639856666666671</v>
      </c>
      <c r="N423" s="37">
        <f t="shared" si="54"/>
        <v>2.2639856666666671</v>
      </c>
    </row>
    <row r="424" spans="1:14" x14ac:dyDescent="0.2">
      <c r="A424" s="36" t="s">
        <v>174</v>
      </c>
      <c r="C424" t="s">
        <v>55</v>
      </c>
      <c r="D424" s="27">
        <v>402</v>
      </c>
      <c r="E424" s="26">
        <v>2400</v>
      </c>
      <c r="F424" s="26">
        <v>0</v>
      </c>
      <c r="G424" s="52"/>
      <c r="H424">
        <v>400</v>
      </c>
      <c r="I424" s="28">
        <f t="shared" si="51"/>
        <v>2400</v>
      </c>
      <c r="J424" s="28">
        <f t="shared" si="52"/>
        <v>0</v>
      </c>
      <c r="K424" s="26">
        <v>1200</v>
      </c>
      <c r="M424" s="37">
        <f t="shared" si="53"/>
        <v>0.5</v>
      </c>
      <c r="N424" s="37">
        <f t="shared" si="54"/>
        <v>0.5</v>
      </c>
    </row>
    <row r="425" spans="1:14" x14ac:dyDescent="0.2">
      <c r="A425" s="36" t="s">
        <v>174</v>
      </c>
      <c r="C425" t="s">
        <v>57</v>
      </c>
      <c r="D425" s="27">
        <v>402</v>
      </c>
      <c r="E425" s="26">
        <v>8000</v>
      </c>
      <c r="F425" s="26">
        <v>2000</v>
      </c>
      <c r="G425" s="52"/>
      <c r="H425" s="26">
        <v>8500</v>
      </c>
      <c r="I425" s="28">
        <f t="shared" si="51"/>
        <v>8000</v>
      </c>
      <c r="J425" s="28">
        <f t="shared" si="52"/>
        <v>2000</v>
      </c>
      <c r="K425" s="26">
        <v>8500</v>
      </c>
      <c r="M425" s="37">
        <f t="shared" si="53"/>
        <v>1.0625</v>
      </c>
      <c r="N425" s="37">
        <f t="shared" si="54"/>
        <v>1.0625</v>
      </c>
    </row>
    <row r="426" spans="1:14" x14ac:dyDescent="0.2">
      <c r="A426" s="36" t="s">
        <v>174</v>
      </c>
      <c r="C426" t="s">
        <v>58</v>
      </c>
      <c r="D426" s="27">
        <v>402</v>
      </c>
      <c r="E426" s="26">
        <v>15000</v>
      </c>
      <c r="F426" s="26">
        <v>0</v>
      </c>
      <c r="G426" s="52"/>
      <c r="H426" s="26">
        <v>4979.99</v>
      </c>
      <c r="I426" s="28">
        <f t="shared" si="51"/>
        <v>15000</v>
      </c>
      <c r="J426" s="28">
        <f t="shared" si="52"/>
        <v>0</v>
      </c>
      <c r="K426" s="26">
        <v>22209.39</v>
      </c>
      <c r="M426" s="37">
        <f t="shared" si="53"/>
        <v>1.480626</v>
      </c>
      <c r="N426" s="37">
        <f t="shared" si="54"/>
        <v>1.480626</v>
      </c>
    </row>
    <row r="427" spans="1:14" x14ac:dyDescent="0.2">
      <c r="A427" s="36"/>
      <c r="C427" t="s">
        <v>201</v>
      </c>
      <c r="D427" s="27">
        <v>402</v>
      </c>
      <c r="E427" s="26">
        <v>8000</v>
      </c>
      <c r="F427" s="26">
        <v>111900</v>
      </c>
      <c r="G427" s="52"/>
      <c r="H427" s="26"/>
      <c r="I427" s="28">
        <f t="shared" si="51"/>
        <v>8000</v>
      </c>
      <c r="J427" s="28">
        <f t="shared" si="52"/>
        <v>111900</v>
      </c>
      <c r="K427" s="26">
        <v>104233.42</v>
      </c>
      <c r="M427" s="37">
        <f t="shared" si="53"/>
        <v>13.029177499999999</v>
      </c>
      <c r="N427" s="37">
        <f t="shared" si="54"/>
        <v>13.029177499999999</v>
      </c>
    </row>
    <row r="428" spans="1:14" x14ac:dyDescent="0.2">
      <c r="A428" s="36" t="s">
        <v>174</v>
      </c>
      <c r="C428" t="s">
        <v>59</v>
      </c>
      <c r="D428" s="27">
        <v>402</v>
      </c>
      <c r="E428" s="26">
        <v>150000</v>
      </c>
      <c r="F428" s="26">
        <v>2000</v>
      </c>
      <c r="G428" s="52"/>
      <c r="H428" s="26">
        <v>3914</v>
      </c>
      <c r="I428" s="28">
        <f t="shared" si="51"/>
        <v>150000</v>
      </c>
      <c r="J428" s="28">
        <f t="shared" si="52"/>
        <v>2000</v>
      </c>
      <c r="K428" s="26">
        <v>8794</v>
      </c>
      <c r="M428" s="37">
        <f t="shared" si="53"/>
        <v>5.8626666666666667E-2</v>
      </c>
      <c r="N428" s="37">
        <f t="shared" si="54"/>
        <v>5.8626666666666667E-2</v>
      </c>
    </row>
    <row r="429" spans="1:14" x14ac:dyDescent="0.2">
      <c r="A429" s="36" t="s">
        <v>174</v>
      </c>
      <c r="C429" t="s">
        <v>63</v>
      </c>
      <c r="D429" s="27">
        <v>402</v>
      </c>
      <c r="E429">
        <v>0</v>
      </c>
      <c r="F429" s="26">
        <v>141900</v>
      </c>
      <c r="G429" s="52"/>
      <c r="H429">
        <v>0</v>
      </c>
      <c r="I429" s="28">
        <f t="shared" si="51"/>
        <v>0</v>
      </c>
      <c r="J429" s="28">
        <f t="shared" si="52"/>
        <v>141900</v>
      </c>
      <c r="K429">
        <v>0</v>
      </c>
      <c r="M429" s="37" t="e">
        <f t="shared" si="53"/>
        <v>#DIV/0!</v>
      </c>
      <c r="N429" s="37" t="e">
        <f t="shared" si="54"/>
        <v>#DIV/0!</v>
      </c>
    </row>
    <row r="430" spans="1:14" x14ac:dyDescent="0.2">
      <c r="A430" s="36"/>
      <c r="C430" t="s">
        <v>325</v>
      </c>
      <c r="D430" s="27">
        <v>402</v>
      </c>
      <c r="E430" s="26">
        <v>0</v>
      </c>
      <c r="F430" s="26">
        <v>180000</v>
      </c>
      <c r="G430" s="52"/>
      <c r="H430"/>
      <c r="I430" s="28">
        <f t="shared" si="51"/>
        <v>0</v>
      </c>
      <c r="J430" s="28">
        <f t="shared" si="52"/>
        <v>180000</v>
      </c>
      <c r="K430" s="26">
        <v>0</v>
      </c>
      <c r="M430" s="37" t="e">
        <f t="shared" si="53"/>
        <v>#DIV/0!</v>
      </c>
      <c r="N430" s="37" t="e">
        <f t="shared" si="54"/>
        <v>#DIV/0!</v>
      </c>
    </row>
    <row r="431" spans="1:14" x14ac:dyDescent="0.2">
      <c r="A431" s="36" t="s">
        <v>174</v>
      </c>
      <c r="C431" t="s">
        <v>114</v>
      </c>
      <c r="D431" s="27">
        <v>402</v>
      </c>
      <c r="E431" s="26">
        <v>20000</v>
      </c>
      <c r="F431" s="26">
        <v>-15000</v>
      </c>
      <c r="G431" s="52"/>
      <c r="H431" s="26">
        <v>1300</v>
      </c>
      <c r="I431" s="28">
        <f t="shared" si="51"/>
        <v>20000</v>
      </c>
      <c r="J431" s="28">
        <f t="shared" si="52"/>
        <v>-15000</v>
      </c>
      <c r="K431" s="26">
        <v>1300</v>
      </c>
      <c r="M431" s="37">
        <f t="shared" si="53"/>
        <v>6.5000000000000002E-2</v>
      </c>
      <c r="N431" s="37">
        <f t="shared" si="54"/>
        <v>6.5000000000000002E-2</v>
      </c>
    </row>
    <row r="432" spans="1:14" x14ac:dyDescent="0.2">
      <c r="A432" s="36" t="s">
        <v>174</v>
      </c>
      <c r="C432" t="s">
        <v>128</v>
      </c>
      <c r="D432" s="27">
        <v>402</v>
      </c>
      <c r="E432" s="26">
        <v>80000</v>
      </c>
      <c r="F432" s="26">
        <v>20000</v>
      </c>
      <c r="G432" s="52"/>
      <c r="H432">
        <v>0</v>
      </c>
      <c r="I432" s="28">
        <f t="shared" si="51"/>
        <v>80000</v>
      </c>
      <c r="J432" s="28">
        <f t="shared" si="52"/>
        <v>20000</v>
      </c>
      <c r="K432" s="26">
        <v>100000</v>
      </c>
      <c r="M432" s="37">
        <f t="shared" si="53"/>
        <v>1.25</v>
      </c>
      <c r="N432" s="37">
        <f t="shared" si="54"/>
        <v>1.25</v>
      </c>
    </row>
    <row r="433" spans="1:14" x14ac:dyDescent="0.2">
      <c r="A433" s="36" t="s">
        <v>174</v>
      </c>
      <c r="C433" t="s">
        <v>42</v>
      </c>
      <c r="D433" s="27">
        <v>402</v>
      </c>
      <c r="E433" s="26">
        <v>330688.13</v>
      </c>
      <c r="F433" s="26">
        <v>335203.37</v>
      </c>
      <c r="G433" s="52"/>
      <c r="H433"/>
      <c r="I433" s="28">
        <f t="shared" si="51"/>
        <v>330688.13</v>
      </c>
      <c r="J433" s="28">
        <f t="shared" si="52"/>
        <v>335203.37</v>
      </c>
      <c r="K433" s="26">
        <v>238870.26</v>
      </c>
      <c r="M433" s="37">
        <f t="shared" si="53"/>
        <v>0.72234301243289256</v>
      </c>
      <c r="N433" s="37">
        <f t="shared" si="54"/>
        <v>0.72234301243289256</v>
      </c>
    </row>
    <row r="434" spans="1:14" x14ac:dyDescent="0.2">
      <c r="A434" s="36" t="s">
        <v>174</v>
      </c>
      <c r="C434" t="s">
        <v>88</v>
      </c>
      <c r="D434" s="27">
        <v>402</v>
      </c>
      <c r="E434" s="26">
        <v>10871.94</v>
      </c>
      <c r="F434" s="26">
        <v>11020.39</v>
      </c>
      <c r="G434" s="52"/>
      <c r="H434"/>
      <c r="I434" s="28">
        <f t="shared" si="51"/>
        <v>10871.94</v>
      </c>
      <c r="J434" s="28">
        <f t="shared" si="52"/>
        <v>11020.39</v>
      </c>
      <c r="K434" s="26">
        <v>0</v>
      </c>
      <c r="M434" s="37">
        <f t="shared" si="53"/>
        <v>0</v>
      </c>
      <c r="N434" s="37">
        <f t="shared" si="54"/>
        <v>0</v>
      </c>
    </row>
    <row r="435" spans="1:14" x14ac:dyDescent="0.2">
      <c r="A435" s="36" t="s">
        <v>174</v>
      </c>
      <c r="C435" t="s">
        <v>44</v>
      </c>
      <c r="D435" s="27">
        <v>402</v>
      </c>
      <c r="E435" s="26">
        <v>8153.95</v>
      </c>
      <c r="F435" s="26">
        <v>8265.2800000000007</v>
      </c>
      <c r="G435" s="52"/>
      <c r="H435"/>
      <c r="I435" s="28">
        <f t="shared" si="51"/>
        <v>8153.95</v>
      </c>
      <c r="J435" s="28">
        <f t="shared" si="52"/>
        <v>8265.2800000000007</v>
      </c>
      <c r="K435" s="26">
        <v>3212.18</v>
      </c>
      <c r="M435" s="37">
        <f t="shared" si="53"/>
        <v>0.39394158659300094</v>
      </c>
      <c r="N435" s="37">
        <f t="shared" si="54"/>
        <v>0.39394158659300094</v>
      </c>
    </row>
    <row r="436" spans="1:14" x14ac:dyDescent="0.2">
      <c r="A436" s="36" t="s">
        <v>174</v>
      </c>
      <c r="C436" t="s">
        <v>45</v>
      </c>
      <c r="D436" s="27">
        <v>402</v>
      </c>
      <c r="E436" s="26">
        <v>40769.769999999997</v>
      </c>
      <c r="F436" s="26">
        <v>41326.44</v>
      </c>
      <c r="G436" s="52"/>
      <c r="H436"/>
      <c r="I436" s="28">
        <f t="shared" si="51"/>
        <v>40769.769999999997</v>
      </c>
      <c r="J436" s="28">
        <f t="shared" si="52"/>
        <v>41326.44</v>
      </c>
      <c r="K436">
        <v>0</v>
      </c>
      <c r="M436" s="37">
        <f t="shared" si="53"/>
        <v>0</v>
      </c>
      <c r="N436" s="37">
        <f t="shared" si="54"/>
        <v>0</v>
      </c>
    </row>
    <row r="437" spans="1:14" x14ac:dyDescent="0.2">
      <c r="A437" s="36" t="s">
        <v>174</v>
      </c>
      <c r="C437" t="s">
        <v>47</v>
      </c>
      <c r="D437" s="27">
        <v>402</v>
      </c>
      <c r="E437" s="26">
        <v>13660.05</v>
      </c>
      <c r="F437" s="26">
        <v>14031.17</v>
      </c>
      <c r="G437" s="52"/>
      <c r="H437"/>
      <c r="I437" s="28">
        <f t="shared" si="51"/>
        <v>13660.05</v>
      </c>
      <c r="J437" s="28">
        <f t="shared" si="52"/>
        <v>14031.17</v>
      </c>
      <c r="K437">
        <v>0</v>
      </c>
      <c r="M437" s="37">
        <f t="shared" si="53"/>
        <v>0</v>
      </c>
      <c r="N437" s="37">
        <f t="shared" si="54"/>
        <v>0</v>
      </c>
    </row>
    <row r="438" spans="1:14" x14ac:dyDescent="0.2">
      <c r="A438" s="36" t="s">
        <v>174</v>
      </c>
      <c r="C438" t="s">
        <v>48</v>
      </c>
      <c r="D438" s="27">
        <v>402</v>
      </c>
      <c r="E438" s="26">
        <v>53200</v>
      </c>
      <c r="F438" s="26">
        <v>53200</v>
      </c>
      <c r="G438" s="52"/>
      <c r="H438"/>
      <c r="I438" s="28">
        <f t="shared" si="51"/>
        <v>53200</v>
      </c>
      <c r="J438" s="28">
        <f t="shared" si="52"/>
        <v>53200</v>
      </c>
      <c r="K438" s="26">
        <v>30000</v>
      </c>
      <c r="M438" s="37">
        <f t="shared" si="53"/>
        <v>0.56390977443609025</v>
      </c>
      <c r="N438" s="37">
        <f t="shared" si="54"/>
        <v>0.56390977443609025</v>
      </c>
    </row>
    <row r="439" spans="1:14" ht="22.5" x14ac:dyDescent="0.2">
      <c r="A439" s="4" t="s">
        <v>174</v>
      </c>
      <c r="B439" s="32" t="s">
        <v>175</v>
      </c>
      <c r="C439" t="s">
        <v>42</v>
      </c>
      <c r="D439" s="27">
        <v>403</v>
      </c>
      <c r="E439" s="26">
        <v>330688.13</v>
      </c>
      <c r="F439" s="26">
        <v>4515.24</v>
      </c>
      <c r="G439" s="52"/>
      <c r="H439" s="26">
        <v>82626.539999999994</v>
      </c>
      <c r="I439" s="28">
        <f t="shared" si="51"/>
        <v>330688.13</v>
      </c>
      <c r="J439" s="28">
        <f t="shared" si="52"/>
        <v>4515.24</v>
      </c>
      <c r="K439" s="26">
        <v>158322.17000000001</v>
      </c>
      <c r="M439" s="37">
        <f t="shared" si="53"/>
        <v>0.47876580873949121</v>
      </c>
      <c r="N439" s="37">
        <f t="shared" si="54"/>
        <v>0.47876580873949121</v>
      </c>
    </row>
    <row r="440" spans="1:14" x14ac:dyDescent="0.2">
      <c r="A440" s="4" t="s">
        <v>174</v>
      </c>
      <c r="C440" t="s">
        <v>88</v>
      </c>
      <c r="D440" s="27">
        <v>403</v>
      </c>
      <c r="E440" s="26">
        <v>10871.94</v>
      </c>
      <c r="F440">
        <v>148.44999999999999</v>
      </c>
      <c r="G440" s="52"/>
      <c r="H440">
        <v>0</v>
      </c>
      <c r="I440" s="28">
        <f t="shared" si="51"/>
        <v>10871.94</v>
      </c>
      <c r="J440" s="28">
        <f t="shared" si="52"/>
        <v>148.44999999999999</v>
      </c>
      <c r="K440">
        <v>0</v>
      </c>
      <c r="M440" s="37">
        <f t="shared" si="53"/>
        <v>0</v>
      </c>
      <c r="N440" s="37">
        <f t="shared" si="54"/>
        <v>0</v>
      </c>
    </row>
    <row r="441" spans="1:14" x14ac:dyDescent="0.2">
      <c r="A441" s="4" t="s">
        <v>174</v>
      </c>
      <c r="C441" t="s">
        <v>44</v>
      </c>
      <c r="D441" s="27">
        <v>403</v>
      </c>
      <c r="E441" s="26">
        <v>8153.95</v>
      </c>
      <c r="F441">
        <v>111.33</v>
      </c>
      <c r="G441" s="52"/>
      <c r="H441">
        <v>0</v>
      </c>
      <c r="I441" s="28">
        <f t="shared" si="51"/>
        <v>8153.95</v>
      </c>
      <c r="J441" s="28">
        <f t="shared" si="52"/>
        <v>111.33</v>
      </c>
      <c r="K441" s="26">
        <v>3212.18</v>
      </c>
      <c r="M441" s="37">
        <f t="shared" si="53"/>
        <v>0.39394158659300094</v>
      </c>
      <c r="N441" s="37">
        <f t="shared" si="54"/>
        <v>0.39394158659300094</v>
      </c>
    </row>
    <row r="442" spans="1:14" x14ac:dyDescent="0.2">
      <c r="A442" s="4" t="s">
        <v>174</v>
      </c>
      <c r="C442" t="s">
        <v>45</v>
      </c>
      <c r="D442" s="27">
        <v>403</v>
      </c>
      <c r="E442" s="26">
        <v>40769.769999999997</v>
      </c>
      <c r="F442">
        <v>556.66999999999996</v>
      </c>
      <c r="G442" s="52"/>
      <c r="H442">
        <v>0</v>
      </c>
      <c r="I442" s="28">
        <f t="shared" si="51"/>
        <v>40769.769999999997</v>
      </c>
      <c r="J442" s="28">
        <f t="shared" si="52"/>
        <v>556.66999999999996</v>
      </c>
      <c r="K442">
        <v>0</v>
      </c>
      <c r="M442" s="37">
        <f t="shared" si="53"/>
        <v>0</v>
      </c>
      <c r="N442" s="37">
        <f t="shared" si="54"/>
        <v>0</v>
      </c>
    </row>
    <row r="443" spans="1:14" x14ac:dyDescent="0.2">
      <c r="A443" s="4" t="s">
        <v>174</v>
      </c>
      <c r="C443" t="s">
        <v>47</v>
      </c>
      <c r="D443" s="27">
        <v>403</v>
      </c>
      <c r="E443" s="26">
        <v>13660.05</v>
      </c>
      <c r="F443">
        <v>371.12</v>
      </c>
      <c r="G443" s="52"/>
      <c r="H443">
        <v>0</v>
      </c>
      <c r="I443" s="28">
        <f t="shared" si="51"/>
        <v>13660.05</v>
      </c>
      <c r="J443" s="28">
        <f t="shared" si="52"/>
        <v>371.12</v>
      </c>
      <c r="K443">
        <v>0</v>
      </c>
      <c r="M443" s="37">
        <f t="shared" si="53"/>
        <v>0</v>
      </c>
      <c r="N443" s="37">
        <f t="shared" si="54"/>
        <v>0</v>
      </c>
    </row>
    <row r="444" spans="1:14" x14ac:dyDescent="0.2">
      <c r="A444" s="4" t="s">
        <v>174</v>
      </c>
      <c r="C444" t="s">
        <v>48</v>
      </c>
      <c r="D444" s="27">
        <v>403</v>
      </c>
      <c r="E444" s="26">
        <v>53200</v>
      </c>
      <c r="F444" s="26">
        <v>0</v>
      </c>
      <c r="G444" s="52"/>
      <c r="H444" s="26">
        <v>10800</v>
      </c>
      <c r="I444" s="28">
        <f t="shared" si="51"/>
        <v>53200</v>
      </c>
      <c r="J444" s="28">
        <f t="shared" si="52"/>
        <v>0</v>
      </c>
      <c r="K444" s="26">
        <v>30000</v>
      </c>
      <c r="M444" s="37">
        <f t="shared" si="53"/>
        <v>0.56390977443609025</v>
      </c>
      <c r="N444" s="37">
        <f t="shared" si="54"/>
        <v>0.56390977443609025</v>
      </c>
    </row>
    <row r="445" spans="1:14" x14ac:dyDescent="0.2">
      <c r="A445" s="4" t="s">
        <v>176</v>
      </c>
      <c r="C445" t="s">
        <v>49</v>
      </c>
      <c r="D445" s="27">
        <v>403</v>
      </c>
      <c r="E445" s="26">
        <v>10000</v>
      </c>
      <c r="F445" s="26">
        <v>2000</v>
      </c>
      <c r="G445" s="52"/>
      <c r="H445" s="26">
        <v>1010.4</v>
      </c>
      <c r="I445" s="28">
        <f t="shared" si="51"/>
        <v>10000</v>
      </c>
      <c r="J445" s="28">
        <f t="shared" si="52"/>
        <v>2000</v>
      </c>
      <c r="K445" s="26">
        <v>9107.4</v>
      </c>
      <c r="M445" s="37">
        <f t="shared" si="53"/>
        <v>0.91073999999999999</v>
      </c>
      <c r="N445" s="37">
        <f t="shared" si="54"/>
        <v>0.91073999999999999</v>
      </c>
    </row>
    <row r="446" spans="1:14" x14ac:dyDescent="0.2">
      <c r="A446" s="4" t="s">
        <v>176</v>
      </c>
      <c r="C446" t="s">
        <v>50</v>
      </c>
      <c r="D446" s="27">
        <v>403</v>
      </c>
      <c r="E446" s="26">
        <v>3000</v>
      </c>
      <c r="F446" s="26">
        <v>5000</v>
      </c>
      <c r="G446" s="52"/>
      <c r="H446" s="26">
        <v>2958</v>
      </c>
      <c r="I446" s="28">
        <f t="shared" si="51"/>
        <v>3000</v>
      </c>
      <c r="J446" s="28">
        <f t="shared" si="52"/>
        <v>5000</v>
      </c>
      <c r="K446" s="26">
        <v>5078</v>
      </c>
      <c r="M446" s="37">
        <f t="shared" si="53"/>
        <v>1.6926666666666668</v>
      </c>
      <c r="N446" s="37">
        <f t="shared" si="54"/>
        <v>1.6926666666666668</v>
      </c>
    </row>
    <row r="447" spans="1:14" x14ac:dyDescent="0.2">
      <c r="A447" s="4" t="s">
        <v>176</v>
      </c>
      <c r="C447" t="s">
        <v>51</v>
      </c>
      <c r="D447" s="27">
        <v>403</v>
      </c>
      <c r="E447" s="26">
        <v>5000</v>
      </c>
      <c r="F447" s="26">
        <v>5000</v>
      </c>
      <c r="G447" s="52"/>
      <c r="H447">
        <v>0</v>
      </c>
      <c r="I447" s="28">
        <f t="shared" si="51"/>
        <v>5000</v>
      </c>
      <c r="J447" s="28">
        <f t="shared" si="52"/>
        <v>5000</v>
      </c>
      <c r="K447" s="26">
        <v>12943.33</v>
      </c>
      <c r="M447" s="37">
        <f t="shared" si="53"/>
        <v>2.5886659999999999</v>
      </c>
      <c r="N447" s="37">
        <f t="shared" si="54"/>
        <v>2.5886659999999999</v>
      </c>
    </row>
    <row r="448" spans="1:14" x14ac:dyDescent="0.2">
      <c r="A448" s="4" t="s">
        <v>176</v>
      </c>
      <c r="C448" t="s">
        <v>53</v>
      </c>
      <c r="D448" s="27">
        <v>403</v>
      </c>
      <c r="E448" s="26">
        <v>75000</v>
      </c>
      <c r="F448" s="26">
        <v>70000</v>
      </c>
      <c r="G448" s="52"/>
      <c r="H448">
        <v>0</v>
      </c>
      <c r="I448" s="28">
        <f t="shared" si="51"/>
        <v>75000</v>
      </c>
      <c r="J448" s="28">
        <f t="shared" si="52"/>
        <v>70000</v>
      </c>
      <c r="K448" s="26">
        <v>84699.28</v>
      </c>
      <c r="M448" s="37">
        <f t="shared" si="53"/>
        <v>1.1293237333333332</v>
      </c>
      <c r="N448" s="37">
        <f t="shared" si="54"/>
        <v>1.1293237333333332</v>
      </c>
    </row>
    <row r="449" spans="1:14" x14ac:dyDescent="0.2">
      <c r="A449" s="4" t="s">
        <v>176</v>
      </c>
      <c r="C449" t="s">
        <v>55</v>
      </c>
      <c r="D449" s="27">
        <v>403</v>
      </c>
      <c r="E449" s="26">
        <v>2400</v>
      </c>
      <c r="F449" s="26">
        <v>0</v>
      </c>
      <c r="G449" s="52"/>
      <c r="H449">
        <v>0</v>
      </c>
      <c r="I449" s="28">
        <f t="shared" si="51"/>
        <v>2400</v>
      </c>
      <c r="J449" s="28">
        <f t="shared" si="52"/>
        <v>0</v>
      </c>
      <c r="K449">
        <v>200</v>
      </c>
      <c r="M449" s="37">
        <f t="shared" si="53"/>
        <v>8.3333333333333329E-2</v>
      </c>
      <c r="N449" s="37">
        <f t="shared" si="54"/>
        <v>8.3333333333333329E-2</v>
      </c>
    </row>
    <row r="450" spans="1:14" x14ac:dyDescent="0.2">
      <c r="A450" s="4" t="s">
        <v>176</v>
      </c>
      <c r="C450" t="s">
        <v>133</v>
      </c>
      <c r="D450" s="27">
        <v>403</v>
      </c>
      <c r="E450" s="26">
        <v>20000</v>
      </c>
      <c r="F450" s="26">
        <v>20000</v>
      </c>
      <c r="G450" s="52"/>
      <c r="H450" s="26">
        <v>4176</v>
      </c>
      <c r="I450" s="28">
        <f t="shared" si="51"/>
        <v>20000</v>
      </c>
      <c r="J450" s="28">
        <f t="shared" si="52"/>
        <v>20000</v>
      </c>
      <c r="K450" s="26">
        <v>110210</v>
      </c>
      <c r="M450" s="37">
        <f t="shared" si="53"/>
        <v>5.5105000000000004</v>
      </c>
      <c r="N450" s="37">
        <f t="shared" si="54"/>
        <v>5.5105000000000004</v>
      </c>
    </row>
    <row r="451" spans="1:14" x14ac:dyDescent="0.2">
      <c r="A451" s="4" t="s">
        <v>177</v>
      </c>
      <c r="C451" t="s">
        <v>58</v>
      </c>
      <c r="D451" s="27">
        <v>403</v>
      </c>
      <c r="E451" s="26">
        <v>15000</v>
      </c>
      <c r="F451" s="26">
        <v>0</v>
      </c>
      <c r="G451" s="52"/>
      <c r="H451">
        <v>0</v>
      </c>
      <c r="I451" s="28">
        <f t="shared" si="51"/>
        <v>15000</v>
      </c>
      <c r="J451" s="28">
        <f t="shared" si="52"/>
        <v>0</v>
      </c>
      <c r="K451" s="26">
        <v>3601</v>
      </c>
      <c r="M451" s="37">
        <f t="shared" si="53"/>
        <v>0.24006666666666668</v>
      </c>
      <c r="N451" s="37">
        <f t="shared" si="54"/>
        <v>0.24006666666666668</v>
      </c>
    </row>
    <row r="452" spans="1:14" x14ac:dyDescent="0.2">
      <c r="A452" s="4" t="s">
        <v>176</v>
      </c>
      <c r="C452" t="s">
        <v>104</v>
      </c>
      <c r="D452" s="27">
        <v>403</v>
      </c>
      <c r="E452" s="26">
        <v>20000</v>
      </c>
      <c r="F452" s="26">
        <v>8820.2999999999993</v>
      </c>
      <c r="G452" s="52"/>
      <c r="H452" s="26">
        <v>4644</v>
      </c>
      <c r="I452" s="28">
        <f t="shared" si="51"/>
        <v>20000</v>
      </c>
      <c r="J452" s="28">
        <f t="shared" si="52"/>
        <v>8820.2999999999993</v>
      </c>
      <c r="K452" s="26">
        <v>28820.3</v>
      </c>
      <c r="M452" s="37">
        <f t="shared" si="53"/>
        <v>1.4410149999999999</v>
      </c>
      <c r="N452" s="37">
        <f t="shared" si="54"/>
        <v>1.4410149999999999</v>
      </c>
    </row>
    <row r="453" spans="1:14" x14ac:dyDescent="0.2">
      <c r="A453" s="4" t="s">
        <v>176</v>
      </c>
      <c r="C453" t="s">
        <v>59</v>
      </c>
      <c r="D453" s="27">
        <v>403</v>
      </c>
      <c r="E453" s="26">
        <v>15000</v>
      </c>
      <c r="F453" s="26">
        <v>70000</v>
      </c>
      <c r="G453" s="52"/>
      <c r="H453" s="26">
        <v>72548</v>
      </c>
      <c r="I453" s="28">
        <f t="shared" ref="I453:I516" si="55">E453</f>
        <v>15000</v>
      </c>
      <c r="J453" s="28">
        <f t="shared" ref="J453:J516" si="56">F453</f>
        <v>70000</v>
      </c>
      <c r="K453" s="26">
        <v>6588</v>
      </c>
      <c r="M453" s="37">
        <f t="shared" si="53"/>
        <v>0.43919999999999998</v>
      </c>
      <c r="N453" s="37">
        <f t="shared" si="54"/>
        <v>0.43919999999999998</v>
      </c>
    </row>
    <row r="454" spans="1:14" x14ac:dyDescent="0.2">
      <c r="A454" s="4" t="s">
        <v>176</v>
      </c>
      <c r="C454" t="s">
        <v>202</v>
      </c>
      <c r="D454" s="27">
        <v>403</v>
      </c>
      <c r="E454" s="26">
        <v>150000</v>
      </c>
      <c r="F454" s="26">
        <v>44800</v>
      </c>
      <c r="G454" s="52"/>
      <c r="H454" s="26"/>
      <c r="I454" s="28">
        <f t="shared" si="55"/>
        <v>150000</v>
      </c>
      <c r="J454" s="28">
        <f t="shared" si="56"/>
        <v>44800</v>
      </c>
      <c r="K454" s="26">
        <v>199129.05</v>
      </c>
      <c r="M454" s="37">
        <f t="shared" si="53"/>
        <v>1.3275269999999999</v>
      </c>
      <c r="N454" s="37">
        <f t="shared" si="54"/>
        <v>1.3275269999999999</v>
      </c>
    </row>
    <row r="455" spans="1:14" x14ac:dyDescent="0.2">
      <c r="A455" s="4" t="s">
        <v>176</v>
      </c>
      <c r="C455" t="s">
        <v>203</v>
      </c>
      <c r="D455" s="27">
        <v>403</v>
      </c>
      <c r="E455">
        <v>0</v>
      </c>
      <c r="F455" s="26">
        <v>352800</v>
      </c>
      <c r="G455" s="52"/>
      <c r="H455" s="26"/>
      <c r="I455" s="28">
        <f t="shared" si="55"/>
        <v>0</v>
      </c>
      <c r="J455" s="28">
        <f t="shared" si="56"/>
        <v>352800</v>
      </c>
      <c r="K455" s="26">
        <v>44800</v>
      </c>
      <c r="M455" s="37" t="e">
        <f t="shared" si="53"/>
        <v>#DIV/0!</v>
      </c>
      <c r="N455" s="37" t="e">
        <f t="shared" si="54"/>
        <v>#DIV/0!</v>
      </c>
    </row>
    <row r="456" spans="1:14" x14ac:dyDescent="0.2">
      <c r="A456" s="4" t="s">
        <v>176</v>
      </c>
      <c r="C456" t="s">
        <v>204</v>
      </c>
      <c r="D456" s="27">
        <v>403</v>
      </c>
      <c r="E456">
        <v>0</v>
      </c>
      <c r="F456" s="26">
        <v>12600</v>
      </c>
      <c r="G456" s="52"/>
      <c r="H456" s="26"/>
      <c r="I456" s="28">
        <f t="shared" si="55"/>
        <v>0</v>
      </c>
      <c r="J456" s="28">
        <f t="shared" si="56"/>
        <v>12600</v>
      </c>
      <c r="K456" s="26">
        <v>12600</v>
      </c>
      <c r="M456" s="37" t="e">
        <f t="shared" ref="M456:M519" si="57">+N456</f>
        <v>#DIV/0!</v>
      </c>
      <c r="N456" s="37" t="e">
        <f t="shared" ref="N456:N519" si="58">K456/E456</f>
        <v>#DIV/0!</v>
      </c>
    </row>
    <row r="457" spans="1:14" x14ac:dyDescent="0.2">
      <c r="A457" s="4" t="s">
        <v>176</v>
      </c>
      <c r="C457" t="s">
        <v>205</v>
      </c>
      <c r="D457" s="27">
        <v>403</v>
      </c>
      <c r="E457">
        <v>0</v>
      </c>
      <c r="F457" s="26">
        <v>21000</v>
      </c>
      <c r="G457" s="52"/>
      <c r="H457" s="26"/>
      <c r="I457" s="28">
        <f t="shared" si="55"/>
        <v>0</v>
      </c>
      <c r="J457" s="28">
        <f t="shared" si="56"/>
        <v>21000</v>
      </c>
      <c r="K457" s="26">
        <v>21000</v>
      </c>
      <c r="M457" s="37" t="e">
        <f t="shared" si="57"/>
        <v>#DIV/0!</v>
      </c>
      <c r="N457" s="37" t="e">
        <f t="shared" si="58"/>
        <v>#DIV/0!</v>
      </c>
    </row>
    <row r="458" spans="1:14" x14ac:dyDescent="0.2">
      <c r="A458" s="4" t="s">
        <v>176</v>
      </c>
      <c r="C458" t="s">
        <v>206</v>
      </c>
      <c r="D458" s="27">
        <v>403</v>
      </c>
      <c r="E458">
        <v>0</v>
      </c>
      <c r="F458" s="26">
        <v>90600</v>
      </c>
      <c r="G458" s="52"/>
      <c r="H458" s="26"/>
      <c r="I458" s="28">
        <f t="shared" si="55"/>
        <v>0</v>
      </c>
      <c r="J458" s="28">
        <f t="shared" si="56"/>
        <v>90600</v>
      </c>
      <c r="K458" s="26">
        <v>89340</v>
      </c>
      <c r="M458" s="37" t="e">
        <f t="shared" si="57"/>
        <v>#DIV/0!</v>
      </c>
      <c r="N458" s="37" t="e">
        <f t="shared" si="58"/>
        <v>#DIV/0!</v>
      </c>
    </row>
    <row r="459" spans="1:14" x14ac:dyDescent="0.2">
      <c r="A459" s="4" t="s">
        <v>176</v>
      </c>
      <c r="C459" t="s">
        <v>207</v>
      </c>
      <c r="D459" s="27">
        <v>403</v>
      </c>
      <c r="E459">
        <v>0</v>
      </c>
      <c r="F459" s="26">
        <v>200000</v>
      </c>
      <c r="G459" s="52"/>
      <c r="H459" s="26"/>
      <c r="I459" s="28">
        <f t="shared" si="55"/>
        <v>0</v>
      </c>
      <c r="J459" s="28">
        <f t="shared" si="56"/>
        <v>200000</v>
      </c>
      <c r="K459" s="26">
        <v>198126.24</v>
      </c>
      <c r="M459" s="37" t="e">
        <f t="shared" si="57"/>
        <v>#DIV/0!</v>
      </c>
      <c r="N459" s="37" t="e">
        <f t="shared" si="58"/>
        <v>#DIV/0!</v>
      </c>
    </row>
    <row r="460" spans="1:14" x14ac:dyDescent="0.2">
      <c r="A460" s="4" t="s">
        <v>176</v>
      </c>
      <c r="C460" t="s">
        <v>63</v>
      </c>
      <c r="D460" s="27">
        <v>403</v>
      </c>
      <c r="E460">
        <v>0</v>
      </c>
      <c r="F460" s="26">
        <v>128664.21</v>
      </c>
      <c r="G460" s="52"/>
      <c r="H460" s="26">
        <v>7148.4</v>
      </c>
      <c r="I460" s="28">
        <f t="shared" si="55"/>
        <v>0</v>
      </c>
      <c r="J460" s="28">
        <f t="shared" si="56"/>
        <v>128664.21</v>
      </c>
      <c r="K460" s="26">
        <v>31148.400000000001</v>
      </c>
      <c r="M460" s="37" t="e">
        <f t="shared" si="57"/>
        <v>#DIV/0!</v>
      </c>
      <c r="N460" s="37" t="e">
        <f t="shared" si="58"/>
        <v>#DIV/0!</v>
      </c>
    </row>
    <row r="461" spans="1:14" ht="33.75" x14ac:dyDescent="0.2">
      <c r="A461" s="4" t="s">
        <v>178</v>
      </c>
      <c r="B461" s="32" t="s">
        <v>173</v>
      </c>
      <c r="C461" t="s">
        <v>42</v>
      </c>
      <c r="D461" s="27">
        <v>404</v>
      </c>
      <c r="E461" s="26">
        <v>164490.9</v>
      </c>
      <c r="F461" s="26">
        <v>27615.9</v>
      </c>
      <c r="G461" s="52"/>
      <c r="H461" s="26">
        <v>41100</v>
      </c>
      <c r="I461" s="28">
        <f t="shared" si="55"/>
        <v>164490.9</v>
      </c>
      <c r="J461" s="28">
        <f t="shared" si="56"/>
        <v>27615.9</v>
      </c>
      <c r="K461" s="26">
        <v>145100.78</v>
      </c>
      <c r="M461" s="37">
        <f t="shared" si="57"/>
        <v>0.88212040909253953</v>
      </c>
      <c r="N461" s="37">
        <f t="shared" si="58"/>
        <v>0.88212040909253953</v>
      </c>
    </row>
    <row r="462" spans="1:14" x14ac:dyDescent="0.2">
      <c r="A462" s="4" t="s">
        <v>178</v>
      </c>
      <c r="C462" t="s">
        <v>88</v>
      </c>
      <c r="D462" s="27">
        <v>404</v>
      </c>
      <c r="E462" s="26">
        <v>5407.92</v>
      </c>
      <c r="F462">
        <v>907.92</v>
      </c>
      <c r="G462" s="52"/>
      <c r="H462">
        <v>0</v>
      </c>
      <c r="I462" s="28">
        <f t="shared" si="55"/>
        <v>5407.92</v>
      </c>
      <c r="J462" s="28">
        <f t="shared" si="56"/>
        <v>907.92</v>
      </c>
      <c r="K462">
        <v>0</v>
      </c>
      <c r="M462" s="37">
        <f t="shared" si="57"/>
        <v>0</v>
      </c>
      <c r="N462" s="37">
        <f t="shared" si="58"/>
        <v>0</v>
      </c>
    </row>
    <row r="463" spans="1:14" x14ac:dyDescent="0.2">
      <c r="A463" s="4" t="s">
        <v>178</v>
      </c>
      <c r="C463" t="s">
        <v>44</v>
      </c>
      <c r="D463" s="27">
        <v>404</v>
      </c>
      <c r="E463" s="26">
        <v>4055.94</v>
      </c>
      <c r="F463">
        <v>680.94</v>
      </c>
      <c r="G463" s="52"/>
      <c r="H463">
        <v>0</v>
      </c>
      <c r="I463" s="28">
        <f t="shared" si="55"/>
        <v>4055.94</v>
      </c>
      <c r="J463" s="28">
        <f t="shared" si="56"/>
        <v>680.94</v>
      </c>
      <c r="K463" s="26">
        <v>2368.44</v>
      </c>
      <c r="M463" s="37">
        <f t="shared" si="57"/>
        <v>0.58394354946079086</v>
      </c>
      <c r="N463" s="37">
        <f t="shared" si="58"/>
        <v>0.58394354946079086</v>
      </c>
    </row>
    <row r="464" spans="1:14" x14ac:dyDescent="0.2">
      <c r="A464" s="4" t="s">
        <v>178</v>
      </c>
      <c r="C464" t="s">
        <v>45</v>
      </c>
      <c r="D464" s="27">
        <v>404</v>
      </c>
      <c r="E464" s="26">
        <v>20279.7</v>
      </c>
      <c r="F464" s="26">
        <v>3404.7</v>
      </c>
      <c r="G464" s="52"/>
      <c r="H464">
        <v>0</v>
      </c>
      <c r="I464" s="28">
        <f t="shared" si="55"/>
        <v>20279.7</v>
      </c>
      <c r="J464" s="28">
        <f t="shared" si="56"/>
        <v>3404.7</v>
      </c>
      <c r="K464">
        <v>0</v>
      </c>
      <c r="M464" s="37">
        <f t="shared" si="57"/>
        <v>0</v>
      </c>
      <c r="N464" s="37">
        <f t="shared" si="58"/>
        <v>0</v>
      </c>
    </row>
    <row r="465" spans="1:14" x14ac:dyDescent="0.2">
      <c r="A465" s="4" t="s">
        <v>178</v>
      </c>
      <c r="C465" t="s">
        <v>47</v>
      </c>
      <c r="D465" s="27">
        <v>404</v>
      </c>
      <c r="E465" s="26">
        <v>13519.8</v>
      </c>
      <c r="F465" s="26">
        <v>2269.8000000000002</v>
      </c>
      <c r="G465" s="52"/>
      <c r="H465">
        <v>0</v>
      </c>
      <c r="I465" s="28">
        <f t="shared" si="55"/>
        <v>13519.8</v>
      </c>
      <c r="J465" s="28">
        <f t="shared" si="56"/>
        <v>2269.8000000000002</v>
      </c>
      <c r="K465">
        <v>0</v>
      </c>
      <c r="M465" s="37">
        <f t="shared" si="57"/>
        <v>0</v>
      </c>
      <c r="N465" s="37">
        <f t="shared" si="58"/>
        <v>0</v>
      </c>
    </row>
    <row r="466" spans="1:14" x14ac:dyDescent="0.2">
      <c r="A466" s="4" t="s">
        <v>178</v>
      </c>
      <c r="C466" t="s">
        <v>48</v>
      </c>
      <c r="D466" s="27">
        <v>404</v>
      </c>
      <c r="E466" s="26">
        <v>19400</v>
      </c>
      <c r="F466" s="26">
        <v>0</v>
      </c>
      <c r="G466" s="52"/>
      <c r="H466" s="26">
        <v>3600</v>
      </c>
      <c r="I466" s="28">
        <f t="shared" si="55"/>
        <v>19400</v>
      </c>
      <c r="J466" s="28">
        <f t="shared" si="56"/>
        <v>0</v>
      </c>
      <c r="K466" s="26">
        <v>12000</v>
      </c>
      <c r="M466" s="37">
        <f t="shared" si="57"/>
        <v>0.61855670103092786</v>
      </c>
      <c r="N466" s="37">
        <f t="shared" si="58"/>
        <v>0.61855670103092786</v>
      </c>
    </row>
    <row r="467" spans="1:14" x14ac:dyDescent="0.2">
      <c r="A467" s="4" t="s">
        <v>208</v>
      </c>
      <c r="C467" t="s">
        <v>49</v>
      </c>
      <c r="D467" s="27">
        <v>404</v>
      </c>
      <c r="E467" s="26">
        <v>10000</v>
      </c>
      <c r="F467" s="26">
        <v>15000</v>
      </c>
      <c r="G467" s="52"/>
      <c r="H467" s="26">
        <v>20419.84</v>
      </c>
      <c r="I467" s="28">
        <f t="shared" si="55"/>
        <v>10000</v>
      </c>
      <c r="J467" s="28">
        <f t="shared" si="56"/>
        <v>15000</v>
      </c>
      <c r="K467" s="26">
        <v>22799.84</v>
      </c>
      <c r="M467" s="37">
        <f t="shared" si="57"/>
        <v>2.2799840000000002</v>
      </c>
      <c r="N467" s="37">
        <f t="shared" si="58"/>
        <v>2.2799840000000002</v>
      </c>
    </row>
    <row r="468" spans="1:14" x14ac:dyDescent="0.2">
      <c r="A468" s="4" t="s">
        <v>208</v>
      </c>
      <c r="C468" t="s">
        <v>51</v>
      </c>
      <c r="D468" s="27">
        <v>404</v>
      </c>
      <c r="E468" s="26">
        <v>8000</v>
      </c>
      <c r="F468" s="26">
        <v>2000</v>
      </c>
      <c r="G468" s="52"/>
      <c r="H468" s="26">
        <v>3991.36</v>
      </c>
      <c r="I468" s="28">
        <f t="shared" si="55"/>
        <v>8000</v>
      </c>
      <c r="J468" s="28">
        <f t="shared" si="56"/>
        <v>2000</v>
      </c>
      <c r="K468" s="26">
        <v>15827.7</v>
      </c>
      <c r="M468" s="37">
        <f t="shared" si="57"/>
        <v>1.9784625</v>
      </c>
      <c r="N468" s="37">
        <f t="shared" si="58"/>
        <v>1.9784625</v>
      </c>
    </row>
    <row r="469" spans="1:14" x14ac:dyDescent="0.2">
      <c r="A469" s="4" t="s">
        <v>208</v>
      </c>
      <c r="C469" t="s">
        <v>53</v>
      </c>
      <c r="D469" s="27">
        <v>404</v>
      </c>
      <c r="E469" s="26">
        <v>4000</v>
      </c>
      <c r="F469" s="26">
        <v>20000</v>
      </c>
      <c r="G469" s="52"/>
      <c r="H469">
        <v>0</v>
      </c>
      <c r="I469" s="28">
        <f t="shared" si="55"/>
        <v>4000</v>
      </c>
      <c r="J469" s="28">
        <f t="shared" si="56"/>
        <v>20000</v>
      </c>
      <c r="K469" s="26">
        <v>13139.9</v>
      </c>
      <c r="M469" s="37">
        <f t="shared" si="57"/>
        <v>3.2849749999999998</v>
      </c>
      <c r="N469" s="37">
        <f t="shared" si="58"/>
        <v>3.2849749999999998</v>
      </c>
    </row>
    <row r="470" spans="1:14" x14ac:dyDescent="0.2">
      <c r="C470" t="s">
        <v>101</v>
      </c>
      <c r="D470" s="27">
        <v>404</v>
      </c>
      <c r="E470" s="26">
        <v>0</v>
      </c>
      <c r="F470" s="26">
        <v>2400</v>
      </c>
      <c r="G470" s="52"/>
      <c r="H470"/>
      <c r="I470" s="28">
        <f t="shared" si="55"/>
        <v>0</v>
      </c>
      <c r="J470" s="28">
        <f t="shared" si="56"/>
        <v>2400</v>
      </c>
      <c r="K470" s="26">
        <v>1000</v>
      </c>
      <c r="M470" s="37" t="e">
        <f t="shared" si="57"/>
        <v>#DIV/0!</v>
      </c>
      <c r="N470" s="37" t="e">
        <f t="shared" si="58"/>
        <v>#DIV/0!</v>
      </c>
    </row>
    <row r="471" spans="1:14" x14ac:dyDescent="0.2">
      <c r="A471" s="4" t="s">
        <v>208</v>
      </c>
      <c r="C471" t="s">
        <v>56</v>
      </c>
      <c r="D471" s="27">
        <v>404</v>
      </c>
      <c r="E471" s="26">
        <v>2000</v>
      </c>
      <c r="F471" s="26">
        <v>0</v>
      </c>
      <c r="G471" s="52"/>
      <c r="H471">
        <v>0</v>
      </c>
      <c r="I471" s="28">
        <f t="shared" si="55"/>
        <v>2000</v>
      </c>
      <c r="J471" s="28">
        <f t="shared" si="56"/>
        <v>0</v>
      </c>
      <c r="K471" s="26">
        <v>2058</v>
      </c>
      <c r="M471" s="37">
        <f t="shared" si="57"/>
        <v>1.0289999999999999</v>
      </c>
      <c r="N471" s="37">
        <f t="shared" si="58"/>
        <v>1.0289999999999999</v>
      </c>
    </row>
    <row r="472" spans="1:14" x14ac:dyDescent="0.2">
      <c r="C472" t="s">
        <v>326</v>
      </c>
      <c r="D472" s="27">
        <v>404</v>
      </c>
      <c r="E472" s="26">
        <v>0</v>
      </c>
      <c r="F472" s="26">
        <v>7000</v>
      </c>
      <c r="G472" s="52"/>
      <c r="H472"/>
      <c r="I472" s="28">
        <f t="shared" si="55"/>
        <v>0</v>
      </c>
      <c r="J472" s="28">
        <f t="shared" si="56"/>
        <v>7000</v>
      </c>
      <c r="K472" s="26"/>
      <c r="M472" s="37" t="e">
        <f t="shared" si="57"/>
        <v>#DIV/0!</v>
      </c>
      <c r="N472" s="37" t="e">
        <f t="shared" si="58"/>
        <v>#DIV/0!</v>
      </c>
    </row>
    <row r="473" spans="1:14" x14ac:dyDescent="0.2">
      <c r="A473" s="4" t="s">
        <v>208</v>
      </c>
      <c r="C473" t="s">
        <v>59</v>
      </c>
      <c r="D473" s="27">
        <v>404</v>
      </c>
      <c r="E473" s="26">
        <v>8000</v>
      </c>
      <c r="F473" s="26">
        <v>8000</v>
      </c>
      <c r="G473" s="52"/>
      <c r="H473" s="26">
        <v>7178</v>
      </c>
      <c r="I473" s="28">
        <f t="shared" si="55"/>
        <v>8000</v>
      </c>
      <c r="J473" s="28">
        <f t="shared" si="56"/>
        <v>8000</v>
      </c>
      <c r="K473" s="26">
        <v>14026</v>
      </c>
      <c r="M473" s="37">
        <f t="shared" si="57"/>
        <v>1.75325</v>
      </c>
      <c r="N473" s="37">
        <f t="shared" si="58"/>
        <v>1.75325</v>
      </c>
    </row>
    <row r="474" spans="1:14" x14ac:dyDescent="0.2">
      <c r="C474" t="s">
        <v>327</v>
      </c>
      <c r="D474" s="27">
        <v>404</v>
      </c>
      <c r="E474" s="26">
        <v>0</v>
      </c>
      <c r="F474" s="26">
        <v>84000</v>
      </c>
      <c r="G474" s="52"/>
      <c r="H474" s="26"/>
      <c r="I474" s="28">
        <f t="shared" si="55"/>
        <v>0</v>
      </c>
      <c r="J474" s="28">
        <f t="shared" si="56"/>
        <v>84000</v>
      </c>
      <c r="K474" s="26">
        <v>0</v>
      </c>
      <c r="M474" s="37" t="e">
        <f t="shared" si="57"/>
        <v>#DIV/0!</v>
      </c>
      <c r="N474" s="37" t="e">
        <f t="shared" si="58"/>
        <v>#DIV/0!</v>
      </c>
    </row>
    <row r="475" spans="1:14" x14ac:dyDescent="0.2">
      <c r="A475" s="4" t="s">
        <v>208</v>
      </c>
      <c r="C475" t="s">
        <v>63</v>
      </c>
      <c r="D475" s="27">
        <v>404</v>
      </c>
      <c r="E475" s="26">
        <v>120000</v>
      </c>
      <c r="F475" s="26">
        <v>-120000</v>
      </c>
      <c r="G475" s="52"/>
      <c r="H475">
        <v>0</v>
      </c>
      <c r="I475" s="28">
        <f t="shared" si="55"/>
        <v>120000</v>
      </c>
      <c r="J475" s="28">
        <f t="shared" si="56"/>
        <v>-120000</v>
      </c>
      <c r="K475" s="26">
        <v>19592.86</v>
      </c>
      <c r="M475" s="37">
        <f t="shared" si="57"/>
        <v>0.16327383333333334</v>
      </c>
      <c r="N475" s="37">
        <f t="shared" si="58"/>
        <v>0.16327383333333334</v>
      </c>
    </row>
    <row r="476" spans="1:14" ht="33.75" x14ac:dyDescent="0.2">
      <c r="A476" s="4" t="s">
        <v>178</v>
      </c>
      <c r="B476" s="32" t="s">
        <v>173</v>
      </c>
      <c r="C476" t="s">
        <v>42</v>
      </c>
      <c r="D476" s="27">
        <v>405</v>
      </c>
      <c r="E476" s="26">
        <v>236530.18</v>
      </c>
      <c r="F476" s="26">
        <v>0</v>
      </c>
      <c r="G476" s="52"/>
      <c r="H476" s="26">
        <v>59100.12</v>
      </c>
      <c r="I476" s="28">
        <f t="shared" si="55"/>
        <v>236530.18</v>
      </c>
      <c r="J476" s="28">
        <f t="shared" si="56"/>
        <v>0</v>
      </c>
      <c r="K476" s="26">
        <v>166150.24</v>
      </c>
      <c r="M476" s="37">
        <f t="shared" si="57"/>
        <v>0.70244837255017523</v>
      </c>
      <c r="N476" s="37">
        <f t="shared" si="58"/>
        <v>0.70244837255017523</v>
      </c>
    </row>
    <row r="477" spans="1:14" x14ac:dyDescent="0.2">
      <c r="A477" s="4" t="s">
        <v>178</v>
      </c>
      <c r="C477" t="s">
        <v>88</v>
      </c>
      <c r="D477" s="27">
        <v>405</v>
      </c>
      <c r="E477" s="26">
        <v>7776.33</v>
      </c>
      <c r="F477" s="26">
        <v>0</v>
      </c>
      <c r="G477" s="52"/>
      <c r="H477">
        <v>0</v>
      </c>
      <c r="I477" s="28">
        <f t="shared" si="55"/>
        <v>7776.33</v>
      </c>
      <c r="J477" s="28">
        <f t="shared" si="56"/>
        <v>0</v>
      </c>
      <c r="K477">
        <v>0</v>
      </c>
      <c r="M477" s="37">
        <f t="shared" si="57"/>
        <v>0</v>
      </c>
      <c r="N477" s="37">
        <f t="shared" si="58"/>
        <v>0</v>
      </c>
    </row>
    <row r="478" spans="1:14" x14ac:dyDescent="0.2">
      <c r="A478" s="4" t="s">
        <v>178</v>
      </c>
      <c r="C478" t="s">
        <v>44</v>
      </c>
      <c r="D478" s="27">
        <v>405</v>
      </c>
      <c r="E478" s="26">
        <v>5832.25</v>
      </c>
      <c r="F478" s="26">
        <v>0</v>
      </c>
      <c r="G478" s="52"/>
      <c r="H478">
        <v>0</v>
      </c>
      <c r="I478" s="28">
        <f t="shared" si="55"/>
        <v>5832.25</v>
      </c>
      <c r="J478" s="28">
        <f t="shared" si="56"/>
        <v>0</v>
      </c>
      <c r="K478" s="26">
        <v>2916.12</v>
      </c>
      <c r="M478" s="37">
        <f t="shared" si="57"/>
        <v>0.49999914269792961</v>
      </c>
      <c r="N478" s="37">
        <f t="shared" si="58"/>
        <v>0.49999914269792961</v>
      </c>
    </row>
    <row r="479" spans="1:14" x14ac:dyDescent="0.2">
      <c r="A479" s="4" t="s">
        <v>178</v>
      </c>
      <c r="C479" t="s">
        <v>45</v>
      </c>
      <c r="D479" s="27">
        <v>405</v>
      </c>
      <c r="E479" s="26">
        <v>29161.26</v>
      </c>
      <c r="F479" s="26">
        <v>0</v>
      </c>
      <c r="G479" s="52"/>
      <c r="H479">
        <v>0</v>
      </c>
      <c r="I479" s="28">
        <f t="shared" si="55"/>
        <v>29161.26</v>
      </c>
      <c r="J479" s="28">
        <f t="shared" si="56"/>
        <v>0</v>
      </c>
      <c r="K479">
        <v>0</v>
      </c>
      <c r="M479" s="37">
        <f t="shared" si="57"/>
        <v>0</v>
      </c>
      <c r="N479" s="37">
        <f t="shared" si="58"/>
        <v>0</v>
      </c>
    </row>
    <row r="480" spans="1:14" x14ac:dyDescent="0.2">
      <c r="A480" s="4" t="s">
        <v>178</v>
      </c>
      <c r="C480" t="s">
        <v>47</v>
      </c>
      <c r="D480" s="27">
        <v>405</v>
      </c>
      <c r="E480" s="26">
        <v>19440.84</v>
      </c>
      <c r="F480" s="26">
        <v>0</v>
      </c>
      <c r="G480" s="52"/>
      <c r="H480">
        <v>0</v>
      </c>
      <c r="I480" s="28">
        <f t="shared" si="55"/>
        <v>19440.84</v>
      </c>
      <c r="J480" s="28">
        <f t="shared" si="56"/>
        <v>0</v>
      </c>
      <c r="K480">
        <v>0</v>
      </c>
      <c r="M480" s="37">
        <f t="shared" si="57"/>
        <v>0</v>
      </c>
      <c r="N480" s="37">
        <f t="shared" si="58"/>
        <v>0</v>
      </c>
    </row>
    <row r="481" spans="1:14" x14ac:dyDescent="0.2">
      <c r="A481" s="4" t="s">
        <v>178</v>
      </c>
      <c r="C481" t="s">
        <v>48</v>
      </c>
      <c r="D481" s="27">
        <v>405</v>
      </c>
      <c r="E481" s="26">
        <v>38800</v>
      </c>
      <c r="F481" s="26">
        <v>0</v>
      </c>
      <c r="G481" s="52"/>
      <c r="H481" s="26">
        <v>7200</v>
      </c>
      <c r="I481" s="28">
        <f t="shared" si="55"/>
        <v>38800</v>
      </c>
      <c r="J481" s="28">
        <f t="shared" si="56"/>
        <v>0</v>
      </c>
      <c r="K481" s="26">
        <v>19200</v>
      </c>
      <c r="M481" s="37">
        <f t="shared" si="57"/>
        <v>0.49484536082474229</v>
      </c>
      <c r="N481" s="37">
        <f t="shared" si="58"/>
        <v>0.49484536082474229</v>
      </c>
    </row>
    <row r="482" spans="1:14" x14ac:dyDescent="0.2">
      <c r="A482" s="4" t="s">
        <v>178</v>
      </c>
      <c r="C482" t="s">
        <v>49</v>
      </c>
      <c r="D482" s="27">
        <v>405</v>
      </c>
      <c r="E482" s="26">
        <v>10000</v>
      </c>
      <c r="F482" s="26">
        <v>0</v>
      </c>
      <c r="G482" s="52"/>
      <c r="H482" s="26">
        <v>6997.18</v>
      </c>
      <c r="I482" s="28">
        <f t="shared" si="55"/>
        <v>10000</v>
      </c>
      <c r="J482" s="28">
        <f t="shared" si="56"/>
        <v>0</v>
      </c>
      <c r="K482" s="26">
        <v>6997.18</v>
      </c>
      <c r="M482" s="37">
        <f t="shared" si="57"/>
        <v>0.69971800000000006</v>
      </c>
      <c r="N482" s="37">
        <f t="shared" si="58"/>
        <v>0.69971800000000006</v>
      </c>
    </row>
    <row r="483" spans="1:14" x14ac:dyDescent="0.2">
      <c r="A483" s="4" t="s">
        <v>178</v>
      </c>
      <c r="C483" t="s">
        <v>89</v>
      </c>
      <c r="D483" s="27">
        <v>405</v>
      </c>
      <c r="E483" s="26">
        <v>15000</v>
      </c>
      <c r="F483" s="26">
        <v>-15000</v>
      </c>
      <c r="G483" s="52"/>
      <c r="H483">
        <v>0</v>
      </c>
      <c r="I483" s="28">
        <f t="shared" si="55"/>
        <v>15000</v>
      </c>
      <c r="J483" s="28">
        <f t="shared" si="56"/>
        <v>-15000</v>
      </c>
      <c r="K483">
        <v>0</v>
      </c>
      <c r="M483" s="37">
        <f t="shared" si="57"/>
        <v>0</v>
      </c>
      <c r="N483" s="37">
        <f t="shared" si="58"/>
        <v>0</v>
      </c>
    </row>
    <row r="484" spans="1:14" x14ac:dyDescent="0.2">
      <c r="A484" s="4" t="s">
        <v>178</v>
      </c>
      <c r="C484" t="s">
        <v>53</v>
      </c>
      <c r="D484" s="27">
        <v>405</v>
      </c>
      <c r="E484" s="26">
        <v>10000</v>
      </c>
      <c r="F484" s="26">
        <v>0</v>
      </c>
      <c r="G484" s="52"/>
      <c r="H484">
        <v>0</v>
      </c>
      <c r="I484" s="28">
        <f t="shared" si="55"/>
        <v>10000</v>
      </c>
      <c r="J484" s="28">
        <f t="shared" si="56"/>
        <v>0</v>
      </c>
      <c r="K484" s="26">
        <v>6790.38</v>
      </c>
      <c r="M484" s="37">
        <f t="shared" si="57"/>
        <v>0.67903800000000003</v>
      </c>
      <c r="N484" s="37">
        <f t="shared" si="58"/>
        <v>0.67903800000000003</v>
      </c>
    </row>
    <row r="485" spans="1:14" x14ac:dyDescent="0.2">
      <c r="A485" s="4" t="s">
        <v>178</v>
      </c>
      <c r="C485" t="s">
        <v>126</v>
      </c>
      <c r="D485" s="27">
        <v>405</v>
      </c>
      <c r="E485" s="26">
        <v>5000</v>
      </c>
      <c r="F485" s="26">
        <v>0</v>
      </c>
      <c r="G485" s="52"/>
      <c r="H485">
        <v>0</v>
      </c>
      <c r="I485" s="28">
        <f t="shared" si="55"/>
        <v>5000</v>
      </c>
      <c r="J485" s="28">
        <f t="shared" si="56"/>
        <v>0</v>
      </c>
      <c r="K485">
        <v>0</v>
      </c>
      <c r="M485" s="37">
        <f t="shared" si="57"/>
        <v>0</v>
      </c>
      <c r="N485" s="37">
        <f t="shared" si="58"/>
        <v>0</v>
      </c>
    </row>
    <row r="486" spans="1:14" x14ac:dyDescent="0.2">
      <c r="A486" s="4" t="s">
        <v>178</v>
      </c>
      <c r="C486" t="s">
        <v>104</v>
      </c>
      <c r="D486" s="27">
        <v>405</v>
      </c>
      <c r="E486" s="26">
        <v>10000</v>
      </c>
      <c r="F486" s="26">
        <v>0</v>
      </c>
      <c r="G486" s="52"/>
      <c r="H486">
        <v>0</v>
      </c>
      <c r="I486" s="28">
        <f t="shared" si="55"/>
        <v>10000</v>
      </c>
      <c r="J486" s="28">
        <f t="shared" si="56"/>
        <v>0</v>
      </c>
      <c r="K486">
        <v>0</v>
      </c>
      <c r="M486" s="37">
        <f t="shared" si="57"/>
        <v>0</v>
      </c>
      <c r="N486" s="37">
        <f t="shared" si="58"/>
        <v>0</v>
      </c>
    </row>
    <row r="487" spans="1:14" x14ac:dyDescent="0.2">
      <c r="A487" s="4" t="s">
        <v>178</v>
      </c>
      <c r="C487" t="s">
        <v>58</v>
      </c>
      <c r="D487" s="27">
        <v>405</v>
      </c>
      <c r="E487" s="26">
        <v>12000</v>
      </c>
      <c r="F487" s="26">
        <v>-5000</v>
      </c>
      <c r="G487" s="52"/>
      <c r="H487">
        <v>80</v>
      </c>
      <c r="I487" s="28">
        <f t="shared" si="55"/>
        <v>12000</v>
      </c>
      <c r="J487" s="28">
        <f t="shared" si="56"/>
        <v>-5000</v>
      </c>
      <c r="K487">
        <v>80</v>
      </c>
      <c r="M487" s="37">
        <f t="shared" si="57"/>
        <v>6.6666666666666671E-3</v>
      </c>
      <c r="N487" s="37">
        <f t="shared" si="58"/>
        <v>6.6666666666666671E-3</v>
      </c>
    </row>
    <row r="488" spans="1:14" x14ac:dyDescent="0.2">
      <c r="A488" s="4" t="s">
        <v>178</v>
      </c>
      <c r="C488" t="s">
        <v>59</v>
      </c>
      <c r="D488" s="27">
        <v>405</v>
      </c>
      <c r="E488" s="26">
        <v>10000</v>
      </c>
      <c r="F488" s="26">
        <v>-4000</v>
      </c>
      <c r="G488" s="52"/>
      <c r="H488">
        <v>520</v>
      </c>
      <c r="I488" s="28">
        <f t="shared" si="55"/>
        <v>10000</v>
      </c>
      <c r="J488" s="28">
        <f t="shared" si="56"/>
        <v>-4000</v>
      </c>
      <c r="K488">
        <v>520</v>
      </c>
      <c r="M488" s="37">
        <f t="shared" si="57"/>
        <v>5.1999999999999998E-2</v>
      </c>
      <c r="N488" s="37">
        <f t="shared" si="58"/>
        <v>5.1999999999999998E-2</v>
      </c>
    </row>
    <row r="489" spans="1:14" x14ac:dyDescent="0.2">
      <c r="A489" s="4" t="s">
        <v>178</v>
      </c>
      <c r="C489" t="s">
        <v>179</v>
      </c>
      <c r="D489" s="27">
        <v>405</v>
      </c>
      <c r="E489" s="26">
        <v>25000</v>
      </c>
      <c r="F489" s="26">
        <v>-25000</v>
      </c>
      <c r="G489" s="52"/>
      <c r="H489">
        <v>0</v>
      </c>
      <c r="I489" s="28">
        <f t="shared" si="55"/>
        <v>25000</v>
      </c>
      <c r="J489" s="28">
        <f t="shared" si="56"/>
        <v>-25000</v>
      </c>
      <c r="K489">
        <v>0</v>
      </c>
      <c r="M489" s="37">
        <f t="shared" si="57"/>
        <v>0</v>
      </c>
      <c r="N489" s="37">
        <f t="shared" si="58"/>
        <v>0</v>
      </c>
    </row>
    <row r="490" spans="1:14" x14ac:dyDescent="0.2">
      <c r="A490" s="4" t="s">
        <v>178</v>
      </c>
      <c r="C490" t="s">
        <v>63</v>
      </c>
      <c r="D490" s="27">
        <v>405</v>
      </c>
      <c r="E490" s="26">
        <v>110000</v>
      </c>
      <c r="F490" s="26">
        <v>-110000</v>
      </c>
      <c r="G490" s="52"/>
      <c r="H490">
        <v>0</v>
      </c>
      <c r="I490" s="28">
        <f t="shared" si="55"/>
        <v>110000</v>
      </c>
      <c r="J490" s="28">
        <f t="shared" si="56"/>
        <v>-110000</v>
      </c>
      <c r="K490">
        <v>0</v>
      </c>
      <c r="M490" s="37">
        <f t="shared" si="57"/>
        <v>0</v>
      </c>
      <c r="N490" s="37">
        <f t="shared" si="58"/>
        <v>0</v>
      </c>
    </row>
    <row r="491" spans="1:14" x14ac:dyDescent="0.2">
      <c r="A491" s="4" t="s">
        <v>178</v>
      </c>
      <c r="C491" t="s">
        <v>63</v>
      </c>
      <c r="D491" s="27">
        <v>405</v>
      </c>
      <c r="E491" s="26">
        <v>20000</v>
      </c>
      <c r="F491" s="26">
        <v>-20000</v>
      </c>
      <c r="G491" s="52"/>
      <c r="H491">
        <v>0</v>
      </c>
      <c r="I491" s="28">
        <f t="shared" si="55"/>
        <v>20000</v>
      </c>
      <c r="J491" s="28">
        <f t="shared" si="56"/>
        <v>-20000</v>
      </c>
      <c r="K491">
        <v>0</v>
      </c>
      <c r="M491" s="37">
        <f t="shared" si="57"/>
        <v>0</v>
      </c>
      <c r="N491" s="37">
        <f t="shared" si="58"/>
        <v>0</v>
      </c>
    </row>
    <row r="492" spans="1:14" ht="45" x14ac:dyDescent="0.2">
      <c r="A492" s="4" t="s">
        <v>181</v>
      </c>
      <c r="B492" s="32" t="s">
        <v>180</v>
      </c>
      <c r="C492" t="s">
        <v>42</v>
      </c>
      <c r="D492" s="27">
        <v>401</v>
      </c>
      <c r="E492" s="26">
        <v>3869952.65</v>
      </c>
      <c r="F492" s="26">
        <v>-588019.37</v>
      </c>
      <c r="G492" s="52"/>
      <c r="H492" s="26">
        <v>833102.62</v>
      </c>
      <c r="I492" s="28">
        <f t="shared" si="55"/>
        <v>3869952.65</v>
      </c>
      <c r="J492" s="28">
        <f t="shared" si="56"/>
        <v>-588019.37</v>
      </c>
      <c r="K492" s="26">
        <v>2906616.82</v>
      </c>
      <c r="M492" s="37">
        <f t="shared" si="57"/>
        <v>0.75107296726227379</v>
      </c>
      <c r="N492" s="37">
        <f t="shared" si="58"/>
        <v>0.75107296726227379</v>
      </c>
    </row>
    <row r="493" spans="1:14" x14ac:dyDescent="0.2">
      <c r="A493" s="4" t="s">
        <v>181</v>
      </c>
      <c r="C493" t="s">
        <v>88</v>
      </c>
      <c r="D493" s="27">
        <v>401</v>
      </c>
      <c r="E493" s="26">
        <v>127231.32</v>
      </c>
      <c r="F493" s="26">
        <v>19152.72</v>
      </c>
      <c r="G493" s="52"/>
      <c r="H493">
        <v>0</v>
      </c>
      <c r="I493" s="28">
        <f t="shared" si="55"/>
        <v>127231.32</v>
      </c>
      <c r="J493" s="28">
        <f t="shared" si="56"/>
        <v>19152.72</v>
      </c>
      <c r="K493">
        <v>0</v>
      </c>
      <c r="M493" s="37">
        <f t="shared" si="57"/>
        <v>0</v>
      </c>
      <c r="N493" s="37">
        <f t="shared" si="58"/>
        <v>0</v>
      </c>
    </row>
    <row r="494" spans="1:14" x14ac:dyDescent="0.2">
      <c r="A494" s="4" t="s">
        <v>181</v>
      </c>
      <c r="C494" t="s">
        <v>44</v>
      </c>
      <c r="D494" s="27">
        <v>401</v>
      </c>
      <c r="E494" s="26">
        <v>95423.49</v>
      </c>
      <c r="F494" s="26">
        <v>14364.54</v>
      </c>
      <c r="G494" s="52"/>
      <c r="H494">
        <v>0</v>
      </c>
      <c r="I494" s="28">
        <f t="shared" si="55"/>
        <v>95423.49</v>
      </c>
      <c r="J494" s="28">
        <f t="shared" si="56"/>
        <v>14364.54</v>
      </c>
      <c r="K494" s="26">
        <v>46175.23</v>
      </c>
      <c r="M494" s="37">
        <f t="shared" si="57"/>
        <v>0.48389793749945637</v>
      </c>
      <c r="N494" s="37">
        <f t="shared" si="58"/>
        <v>0.48389793749945637</v>
      </c>
    </row>
    <row r="495" spans="1:14" x14ac:dyDescent="0.2">
      <c r="A495" s="4" t="s">
        <v>181</v>
      </c>
      <c r="C495" t="s">
        <v>45</v>
      </c>
      <c r="D495" s="27">
        <v>401</v>
      </c>
      <c r="E495" s="26">
        <v>477117.45</v>
      </c>
      <c r="F495" s="26">
        <v>71822.7</v>
      </c>
      <c r="G495" s="52"/>
      <c r="H495">
        <v>0</v>
      </c>
      <c r="I495" s="28">
        <f t="shared" si="55"/>
        <v>477117.45</v>
      </c>
      <c r="J495" s="28">
        <f t="shared" si="56"/>
        <v>71822.7</v>
      </c>
      <c r="K495" s="26">
        <v>19068.79</v>
      </c>
      <c r="M495" s="37">
        <f t="shared" si="57"/>
        <v>3.9966658104833519E-2</v>
      </c>
      <c r="N495" s="37">
        <f t="shared" si="58"/>
        <v>3.9966658104833519E-2</v>
      </c>
    </row>
    <row r="496" spans="1:14" x14ac:dyDescent="0.2">
      <c r="C496" t="s">
        <v>328</v>
      </c>
      <c r="D496" s="27">
        <v>401</v>
      </c>
      <c r="E496" s="26">
        <v>0</v>
      </c>
      <c r="F496" s="26">
        <v>6000</v>
      </c>
      <c r="G496" s="52"/>
      <c r="H496"/>
      <c r="I496" s="28">
        <f t="shared" si="55"/>
        <v>0</v>
      </c>
      <c r="J496" s="28">
        <f t="shared" si="56"/>
        <v>6000</v>
      </c>
      <c r="K496" s="26"/>
      <c r="M496" s="37" t="e">
        <f t="shared" si="57"/>
        <v>#DIV/0!</v>
      </c>
      <c r="N496" s="37" t="e">
        <f t="shared" si="58"/>
        <v>#DIV/0!</v>
      </c>
    </row>
    <row r="497" spans="1:14" x14ac:dyDescent="0.2">
      <c r="A497" s="4" t="s">
        <v>181</v>
      </c>
      <c r="C497" t="s">
        <v>47</v>
      </c>
      <c r="D497" s="27">
        <v>401</v>
      </c>
      <c r="E497" s="26">
        <v>318078.3</v>
      </c>
      <c r="F497" s="26">
        <v>47881.8</v>
      </c>
      <c r="G497" s="52"/>
      <c r="H497">
        <v>0</v>
      </c>
      <c r="I497" s="28">
        <f t="shared" si="55"/>
        <v>318078.3</v>
      </c>
      <c r="J497" s="28">
        <f t="shared" si="56"/>
        <v>47881.8</v>
      </c>
      <c r="K497">
        <v>0</v>
      </c>
      <c r="M497" s="37">
        <f t="shared" si="57"/>
        <v>0</v>
      </c>
      <c r="N497" s="37">
        <f t="shared" si="58"/>
        <v>0</v>
      </c>
    </row>
    <row r="498" spans="1:14" x14ac:dyDescent="0.2">
      <c r="A498" s="4" t="s">
        <v>181</v>
      </c>
      <c r="C498" t="s">
        <v>48</v>
      </c>
      <c r="D498" s="27">
        <v>401</v>
      </c>
      <c r="E498" s="26">
        <v>485000</v>
      </c>
      <c r="F498" s="26">
        <v>0</v>
      </c>
      <c r="G498" s="52"/>
      <c r="H498" s="26">
        <v>112500.12</v>
      </c>
      <c r="I498" s="28">
        <f t="shared" si="55"/>
        <v>485000</v>
      </c>
      <c r="J498" s="28">
        <f t="shared" si="56"/>
        <v>0</v>
      </c>
      <c r="K498" s="26">
        <v>424790.36</v>
      </c>
      <c r="M498" s="37">
        <f t="shared" si="57"/>
        <v>0.87585641237113399</v>
      </c>
      <c r="N498" s="37">
        <f t="shared" si="58"/>
        <v>0.87585641237113399</v>
      </c>
    </row>
    <row r="499" spans="1:14" x14ac:dyDescent="0.2">
      <c r="A499" s="4" t="s">
        <v>181</v>
      </c>
      <c r="C499" t="s">
        <v>49</v>
      </c>
      <c r="D499" s="27">
        <v>401</v>
      </c>
      <c r="E499" s="26">
        <v>10000</v>
      </c>
      <c r="F499" s="26">
        <v>10000</v>
      </c>
      <c r="G499" s="52"/>
      <c r="H499" s="26">
        <v>6471</v>
      </c>
      <c r="I499" s="28">
        <f t="shared" si="55"/>
        <v>10000</v>
      </c>
      <c r="J499" s="28">
        <f t="shared" si="56"/>
        <v>10000</v>
      </c>
      <c r="K499" s="26">
        <v>12125.6</v>
      </c>
      <c r="M499" s="37">
        <f t="shared" si="57"/>
        <v>1.2125600000000001</v>
      </c>
      <c r="N499" s="37">
        <f t="shared" si="58"/>
        <v>1.2125600000000001</v>
      </c>
    </row>
    <row r="500" spans="1:14" x14ac:dyDescent="0.2">
      <c r="C500" t="s">
        <v>318</v>
      </c>
      <c r="D500" s="27">
        <v>401</v>
      </c>
      <c r="E500" s="26">
        <v>0</v>
      </c>
      <c r="F500" s="26">
        <v>17000</v>
      </c>
      <c r="G500" s="52"/>
      <c r="H500" s="26"/>
      <c r="I500" s="28">
        <f t="shared" si="55"/>
        <v>0</v>
      </c>
      <c r="J500" s="28">
        <f t="shared" si="56"/>
        <v>17000</v>
      </c>
      <c r="K500" s="26">
        <v>5948</v>
      </c>
      <c r="M500" s="37" t="e">
        <f t="shared" si="57"/>
        <v>#DIV/0!</v>
      </c>
      <c r="N500" s="37" t="e">
        <f t="shared" si="58"/>
        <v>#DIV/0!</v>
      </c>
    </row>
    <row r="501" spans="1:14" x14ac:dyDescent="0.2">
      <c r="A501" s="4" t="s">
        <v>181</v>
      </c>
      <c r="C501" t="s">
        <v>51</v>
      </c>
      <c r="D501" s="27">
        <v>401</v>
      </c>
      <c r="E501" s="26">
        <v>15000</v>
      </c>
      <c r="F501" s="26">
        <v>10000</v>
      </c>
      <c r="G501" s="52"/>
      <c r="H501" s="26">
        <v>6200.43</v>
      </c>
      <c r="I501" s="28">
        <f t="shared" si="55"/>
        <v>15000</v>
      </c>
      <c r="J501" s="28">
        <f t="shared" si="56"/>
        <v>10000</v>
      </c>
      <c r="K501" s="26">
        <v>27475.13</v>
      </c>
      <c r="M501" s="37">
        <f t="shared" si="57"/>
        <v>1.8316753333333333</v>
      </c>
      <c r="N501" s="37">
        <f t="shared" si="58"/>
        <v>1.8316753333333333</v>
      </c>
    </row>
    <row r="502" spans="1:14" x14ac:dyDescent="0.2">
      <c r="C502" t="s">
        <v>145</v>
      </c>
      <c r="D502" s="27">
        <v>401</v>
      </c>
      <c r="E502" s="26">
        <v>0</v>
      </c>
      <c r="F502" s="26">
        <v>16000</v>
      </c>
      <c r="G502" s="52"/>
      <c r="H502" s="26"/>
      <c r="I502" s="28">
        <f t="shared" si="55"/>
        <v>0</v>
      </c>
      <c r="J502" s="28">
        <f t="shared" si="56"/>
        <v>16000</v>
      </c>
      <c r="K502" s="26">
        <v>11506.05</v>
      </c>
      <c r="M502" s="37" t="e">
        <f t="shared" si="57"/>
        <v>#DIV/0!</v>
      </c>
      <c r="N502" s="37" t="e">
        <f t="shared" si="58"/>
        <v>#DIV/0!</v>
      </c>
    </row>
    <row r="503" spans="1:14" x14ac:dyDescent="0.2">
      <c r="A503" s="4" t="s">
        <v>181</v>
      </c>
      <c r="C503" t="s">
        <v>52</v>
      </c>
      <c r="D503" s="27">
        <v>401</v>
      </c>
      <c r="E503" s="26">
        <v>5000</v>
      </c>
      <c r="F503" s="26">
        <v>20000</v>
      </c>
      <c r="G503" s="52"/>
      <c r="H503">
        <v>0</v>
      </c>
      <c r="I503" s="28">
        <f t="shared" si="55"/>
        <v>5000</v>
      </c>
      <c r="J503" s="28">
        <f t="shared" si="56"/>
        <v>20000</v>
      </c>
      <c r="K503" s="26">
        <v>24572</v>
      </c>
      <c r="M503" s="37">
        <f t="shared" si="57"/>
        <v>4.9143999999999997</v>
      </c>
      <c r="N503" s="37">
        <f t="shared" si="58"/>
        <v>4.9143999999999997</v>
      </c>
    </row>
    <row r="504" spans="1:14" x14ac:dyDescent="0.2">
      <c r="A504" s="4" t="s">
        <v>181</v>
      </c>
      <c r="C504" t="s">
        <v>53</v>
      </c>
      <c r="D504" s="27">
        <v>401</v>
      </c>
      <c r="E504" s="26">
        <v>200000</v>
      </c>
      <c r="F504" s="26">
        <v>180000</v>
      </c>
      <c r="G504" s="52"/>
      <c r="H504">
        <v>0</v>
      </c>
      <c r="I504" s="28">
        <f t="shared" si="55"/>
        <v>200000</v>
      </c>
      <c r="J504" s="28">
        <f t="shared" si="56"/>
        <v>180000</v>
      </c>
      <c r="K504" s="26">
        <v>326131.89</v>
      </c>
      <c r="M504" s="37">
        <f t="shared" si="57"/>
        <v>1.63065945</v>
      </c>
      <c r="N504" s="37">
        <f t="shared" si="58"/>
        <v>1.63065945</v>
      </c>
    </row>
    <row r="505" spans="1:14" x14ac:dyDescent="0.2">
      <c r="A505" s="4" t="s">
        <v>181</v>
      </c>
      <c r="C505" t="s">
        <v>54</v>
      </c>
      <c r="D505" s="27">
        <v>401</v>
      </c>
      <c r="E505" s="26">
        <v>80000</v>
      </c>
      <c r="F505" s="26">
        <v>24600</v>
      </c>
      <c r="G505" s="52"/>
      <c r="H505" s="26">
        <v>33129.599999999999</v>
      </c>
      <c r="I505" s="28">
        <f t="shared" si="55"/>
        <v>80000</v>
      </c>
      <c r="J505" s="28">
        <f t="shared" si="56"/>
        <v>24600</v>
      </c>
      <c r="K505" s="26">
        <v>160030.59</v>
      </c>
      <c r="M505" s="37">
        <f t="shared" si="57"/>
        <v>2.000382375</v>
      </c>
      <c r="N505" s="37">
        <f t="shared" si="58"/>
        <v>2.000382375</v>
      </c>
    </row>
    <row r="506" spans="1:14" x14ac:dyDescent="0.2">
      <c r="A506" s="4" t="s">
        <v>181</v>
      </c>
      <c r="C506" t="s">
        <v>125</v>
      </c>
      <c r="D506" s="27">
        <v>401</v>
      </c>
      <c r="E506" s="26">
        <v>9600</v>
      </c>
      <c r="F506" s="26">
        <v>-9600</v>
      </c>
      <c r="G506" s="52"/>
      <c r="H506">
        <v>0</v>
      </c>
      <c r="I506" s="28">
        <f t="shared" si="55"/>
        <v>9600</v>
      </c>
      <c r="J506" s="28">
        <f t="shared" si="56"/>
        <v>-9600</v>
      </c>
      <c r="K506">
        <v>0</v>
      </c>
      <c r="M506" s="37">
        <f t="shared" si="57"/>
        <v>0</v>
      </c>
      <c r="N506" s="37">
        <f t="shared" si="58"/>
        <v>0</v>
      </c>
    </row>
    <row r="507" spans="1:14" x14ac:dyDescent="0.2">
      <c r="A507" s="4" t="s">
        <v>181</v>
      </c>
      <c r="C507" t="s">
        <v>55</v>
      </c>
      <c r="D507" s="27">
        <v>401</v>
      </c>
      <c r="E507" s="26">
        <v>2400</v>
      </c>
      <c r="F507" s="26">
        <v>0</v>
      </c>
      <c r="G507" s="52"/>
      <c r="H507">
        <v>0</v>
      </c>
      <c r="I507" s="28">
        <f t="shared" si="55"/>
        <v>2400</v>
      </c>
      <c r="J507" s="28">
        <f t="shared" si="56"/>
        <v>0</v>
      </c>
      <c r="K507">
        <v>0</v>
      </c>
      <c r="M507" s="37">
        <f t="shared" si="57"/>
        <v>0</v>
      </c>
      <c r="N507" s="37">
        <f t="shared" si="58"/>
        <v>0</v>
      </c>
    </row>
    <row r="508" spans="1:14" x14ac:dyDescent="0.2">
      <c r="C508" t="s">
        <v>329</v>
      </c>
      <c r="D508" s="27">
        <v>401</v>
      </c>
      <c r="E508" s="26">
        <v>0</v>
      </c>
      <c r="F508" s="26">
        <v>19500</v>
      </c>
      <c r="G508" s="52"/>
      <c r="H508"/>
      <c r="I508" s="28">
        <f t="shared" si="55"/>
        <v>0</v>
      </c>
      <c r="J508" s="28">
        <f t="shared" si="56"/>
        <v>19500</v>
      </c>
      <c r="K508" s="26">
        <v>19500</v>
      </c>
      <c r="M508" s="37" t="e">
        <f t="shared" si="57"/>
        <v>#DIV/0!</v>
      </c>
      <c r="N508" s="37" t="e">
        <f t="shared" si="58"/>
        <v>#DIV/0!</v>
      </c>
    </row>
    <row r="509" spans="1:14" x14ac:dyDescent="0.2">
      <c r="A509" s="4" t="s">
        <v>181</v>
      </c>
      <c r="C509" t="s">
        <v>182</v>
      </c>
      <c r="D509" s="27">
        <v>401</v>
      </c>
      <c r="E509">
        <v>0</v>
      </c>
      <c r="F509" s="26">
        <v>3800</v>
      </c>
      <c r="G509" s="52"/>
      <c r="H509">
        <v>0</v>
      </c>
      <c r="I509" s="28">
        <f t="shared" si="55"/>
        <v>0</v>
      </c>
      <c r="J509" s="28">
        <f t="shared" si="56"/>
        <v>3800</v>
      </c>
      <c r="K509" s="26">
        <v>0</v>
      </c>
      <c r="M509" s="37" t="e">
        <f t="shared" si="57"/>
        <v>#DIV/0!</v>
      </c>
      <c r="N509" s="37" t="e">
        <f t="shared" si="58"/>
        <v>#DIV/0!</v>
      </c>
    </row>
    <row r="510" spans="1:14" x14ac:dyDescent="0.2">
      <c r="A510" s="4" t="s">
        <v>181</v>
      </c>
      <c r="C510" t="s">
        <v>57</v>
      </c>
      <c r="D510" s="27">
        <v>401</v>
      </c>
      <c r="E510" s="26">
        <v>70000</v>
      </c>
      <c r="F510" s="26">
        <v>-39800</v>
      </c>
      <c r="G510" s="52"/>
      <c r="H510" s="26">
        <v>11506.05</v>
      </c>
      <c r="I510" s="28">
        <f t="shared" si="55"/>
        <v>70000</v>
      </c>
      <c r="J510" s="28">
        <f t="shared" si="56"/>
        <v>-39800</v>
      </c>
      <c r="K510" s="26">
        <v>11730</v>
      </c>
      <c r="M510" s="37">
        <f t="shared" si="57"/>
        <v>0.16757142857142857</v>
      </c>
      <c r="N510" s="37">
        <f t="shared" si="58"/>
        <v>0.16757142857142857</v>
      </c>
    </row>
    <row r="511" spans="1:14" x14ac:dyDescent="0.2">
      <c r="A511" s="4" t="s">
        <v>181</v>
      </c>
      <c r="C511" t="s">
        <v>104</v>
      </c>
      <c r="D511" s="27">
        <v>401</v>
      </c>
      <c r="E511" s="26">
        <v>15000</v>
      </c>
      <c r="F511" s="26">
        <v>15000</v>
      </c>
      <c r="G511" s="52"/>
      <c r="H511" s="26">
        <v>26660</v>
      </c>
      <c r="I511" s="28">
        <f t="shared" si="55"/>
        <v>15000</v>
      </c>
      <c r="J511" s="28">
        <f t="shared" si="56"/>
        <v>15000</v>
      </c>
      <c r="K511" s="26">
        <v>26660</v>
      </c>
      <c r="M511" s="37">
        <f t="shared" si="57"/>
        <v>1.7773333333333334</v>
      </c>
      <c r="N511" s="37">
        <f t="shared" si="58"/>
        <v>1.7773333333333334</v>
      </c>
    </row>
    <row r="512" spans="1:14" x14ac:dyDescent="0.2">
      <c r="A512" s="4" t="s">
        <v>181</v>
      </c>
      <c r="C512" t="s">
        <v>58</v>
      </c>
      <c r="D512" s="27">
        <v>401</v>
      </c>
      <c r="E512" s="26">
        <v>90000</v>
      </c>
      <c r="F512" s="26">
        <v>-10000</v>
      </c>
      <c r="G512" s="52"/>
      <c r="H512" s="26">
        <v>31791.93</v>
      </c>
      <c r="I512" s="28">
        <f t="shared" si="55"/>
        <v>90000</v>
      </c>
      <c r="J512" s="28">
        <f t="shared" si="56"/>
        <v>-10000</v>
      </c>
      <c r="K512" s="26">
        <v>95659.14</v>
      </c>
      <c r="M512" s="37">
        <f t="shared" si="57"/>
        <v>1.0628793333333333</v>
      </c>
      <c r="N512" s="37">
        <f t="shared" si="58"/>
        <v>1.0628793333333333</v>
      </c>
    </row>
    <row r="513" spans="1:14" x14ac:dyDescent="0.2">
      <c r="A513" s="4" t="s">
        <v>181</v>
      </c>
      <c r="C513" t="s">
        <v>59</v>
      </c>
      <c r="D513" s="27">
        <v>401</v>
      </c>
      <c r="E513" s="26">
        <v>20000</v>
      </c>
      <c r="F513" s="26">
        <v>5000</v>
      </c>
      <c r="G513" s="52"/>
      <c r="H513" s="26">
        <v>10568</v>
      </c>
      <c r="I513" s="28">
        <f t="shared" si="55"/>
        <v>20000</v>
      </c>
      <c r="J513" s="28">
        <f t="shared" si="56"/>
        <v>5000</v>
      </c>
      <c r="K513" s="26">
        <v>15414</v>
      </c>
      <c r="M513" s="37">
        <f t="shared" si="57"/>
        <v>0.77070000000000005</v>
      </c>
      <c r="N513" s="37">
        <f t="shared" si="58"/>
        <v>0.77070000000000005</v>
      </c>
    </row>
    <row r="514" spans="1:14" x14ac:dyDescent="0.2">
      <c r="C514" t="s">
        <v>142</v>
      </c>
      <c r="D514" s="27">
        <v>401</v>
      </c>
      <c r="E514" s="26">
        <v>0</v>
      </c>
      <c r="F514" s="26">
        <v>3000</v>
      </c>
      <c r="G514" s="52"/>
      <c r="H514" s="26"/>
      <c r="I514" s="28">
        <f t="shared" si="55"/>
        <v>0</v>
      </c>
      <c r="J514" s="28">
        <f t="shared" si="56"/>
        <v>3000</v>
      </c>
      <c r="K514" s="26">
        <v>1790</v>
      </c>
      <c r="M514" s="37" t="e">
        <f t="shared" si="57"/>
        <v>#DIV/0!</v>
      </c>
      <c r="N514" s="37" t="e">
        <f t="shared" si="58"/>
        <v>#DIV/0!</v>
      </c>
    </row>
    <row r="515" spans="1:14" x14ac:dyDescent="0.2">
      <c r="A515" s="4" t="s">
        <v>181</v>
      </c>
      <c r="C515" t="s">
        <v>183</v>
      </c>
      <c r="D515" s="27">
        <v>401</v>
      </c>
      <c r="E515" s="26">
        <v>40000</v>
      </c>
      <c r="F515" s="26">
        <v>10000</v>
      </c>
      <c r="G515" s="52"/>
      <c r="H515">
        <v>0</v>
      </c>
      <c r="I515" s="28">
        <f t="shared" si="55"/>
        <v>40000</v>
      </c>
      <c r="J515" s="28">
        <f t="shared" si="56"/>
        <v>10000</v>
      </c>
      <c r="K515" s="26">
        <v>66976.03</v>
      </c>
      <c r="M515" s="37">
        <f t="shared" si="57"/>
        <v>1.67440075</v>
      </c>
      <c r="N515" s="37">
        <f t="shared" si="58"/>
        <v>1.67440075</v>
      </c>
    </row>
    <row r="516" spans="1:14" x14ac:dyDescent="0.2">
      <c r="A516" s="4" t="s">
        <v>181</v>
      </c>
      <c r="C516" t="s">
        <v>209</v>
      </c>
      <c r="D516" s="27">
        <v>401</v>
      </c>
      <c r="E516">
        <v>0</v>
      </c>
      <c r="F516" s="26">
        <v>10330.01</v>
      </c>
      <c r="G516" s="52"/>
      <c r="H516"/>
      <c r="I516" s="28">
        <f t="shared" si="55"/>
        <v>0</v>
      </c>
      <c r="J516" s="28">
        <f t="shared" si="56"/>
        <v>10330.01</v>
      </c>
      <c r="K516" s="26">
        <v>0</v>
      </c>
      <c r="M516" s="37" t="e">
        <f t="shared" si="57"/>
        <v>#DIV/0!</v>
      </c>
      <c r="N516" s="37" t="e">
        <f t="shared" si="58"/>
        <v>#DIV/0!</v>
      </c>
    </row>
    <row r="517" spans="1:14" x14ac:dyDescent="0.2">
      <c r="C517" t="s">
        <v>187</v>
      </c>
      <c r="D517" s="27">
        <v>401</v>
      </c>
      <c r="E517" s="26">
        <v>0</v>
      </c>
      <c r="F517" s="26">
        <v>32000</v>
      </c>
      <c r="G517" s="52"/>
      <c r="H517"/>
      <c r="I517" s="28">
        <f t="shared" ref="I517:I580" si="59">E517</f>
        <v>0</v>
      </c>
      <c r="J517" s="28">
        <f t="shared" ref="J517:J580" si="60">F517</f>
        <v>32000</v>
      </c>
      <c r="K517" s="26">
        <v>10330.01</v>
      </c>
      <c r="M517" s="37" t="e">
        <f t="shared" si="57"/>
        <v>#DIV/0!</v>
      </c>
      <c r="N517" s="37" t="e">
        <f t="shared" si="58"/>
        <v>#DIV/0!</v>
      </c>
    </row>
    <row r="518" spans="1:14" ht="56.25" x14ac:dyDescent="0.2">
      <c r="A518" s="4" t="s">
        <v>185</v>
      </c>
      <c r="B518" s="32" t="s">
        <v>184</v>
      </c>
      <c r="C518" t="s">
        <v>42</v>
      </c>
      <c r="D518" s="42" t="s">
        <v>188</v>
      </c>
      <c r="E518" s="26">
        <v>583057.72</v>
      </c>
      <c r="F518">
        <v>504.28</v>
      </c>
      <c r="G518" s="52"/>
      <c r="H518" s="26">
        <v>74409.06</v>
      </c>
      <c r="I518" s="28">
        <f t="shared" si="59"/>
        <v>583057.72</v>
      </c>
      <c r="J518" s="28">
        <f t="shared" si="60"/>
        <v>504.28</v>
      </c>
      <c r="K518" s="26">
        <v>207690.69</v>
      </c>
      <c r="M518" s="37">
        <f t="shared" si="57"/>
        <v>0.35620948471448077</v>
      </c>
      <c r="N518" s="37">
        <f t="shared" si="58"/>
        <v>0.35620948471448077</v>
      </c>
    </row>
    <row r="519" spans="1:14" x14ac:dyDescent="0.2">
      <c r="A519" s="4" t="s">
        <v>185</v>
      </c>
      <c r="C519" t="s">
        <v>88</v>
      </c>
      <c r="D519" s="42" t="s">
        <v>188</v>
      </c>
      <c r="E519" s="26">
        <v>19169.02</v>
      </c>
      <c r="F519">
        <v>16.579999999999998</v>
      </c>
      <c r="G519" s="52"/>
      <c r="H519">
        <v>0</v>
      </c>
      <c r="I519" s="28">
        <f t="shared" si="59"/>
        <v>19169.02</v>
      </c>
      <c r="J519" s="28">
        <f t="shared" si="60"/>
        <v>16.579999999999998</v>
      </c>
      <c r="K519">
        <v>0</v>
      </c>
      <c r="M519" s="37">
        <f t="shared" si="57"/>
        <v>0</v>
      </c>
      <c r="N519" s="37">
        <f t="shared" si="58"/>
        <v>0</v>
      </c>
    </row>
    <row r="520" spans="1:14" x14ac:dyDescent="0.2">
      <c r="A520" s="4" t="s">
        <v>185</v>
      </c>
      <c r="C520" t="s">
        <v>44</v>
      </c>
      <c r="D520" s="42" t="s">
        <v>188</v>
      </c>
      <c r="E520" s="26">
        <v>14376.77</v>
      </c>
      <c r="F520">
        <v>12.43</v>
      </c>
      <c r="G520" s="52"/>
      <c r="H520">
        <v>0</v>
      </c>
      <c r="I520" s="28">
        <f t="shared" si="59"/>
        <v>14376.77</v>
      </c>
      <c r="J520" s="28">
        <f t="shared" si="60"/>
        <v>12.43</v>
      </c>
      <c r="K520" s="26">
        <v>3045.51</v>
      </c>
      <c r="M520" s="37">
        <f t="shared" ref="M520:M583" si="61">+N520</f>
        <v>0.21183548182241213</v>
      </c>
      <c r="N520" s="37">
        <f t="shared" ref="N520:N583" si="62">K520/E520</f>
        <v>0.21183548182241213</v>
      </c>
    </row>
    <row r="521" spans="1:14" x14ac:dyDescent="0.2">
      <c r="A521" s="4" t="s">
        <v>185</v>
      </c>
      <c r="C521" t="s">
        <v>45</v>
      </c>
      <c r="D521" s="42" t="s">
        <v>188</v>
      </c>
      <c r="E521" s="26">
        <v>71883.83</v>
      </c>
      <c r="F521">
        <v>62.17</v>
      </c>
      <c r="G521" s="52"/>
      <c r="H521">
        <v>0</v>
      </c>
      <c r="I521" s="28">
        <f t="shared" si="59"/>
        <v>71883.83</v>
      </c>
      <c r="J521" s="28">
        <f t="shared" si="60"/>
        <v>62.17</v>
      </c>
      <c r="K521">
        <v>0</v>
      </c>
      <c r="M521" s="37">
        <f t="shared" si="61"/>
        <v>0</v>
      </c>
      <c r="N521" s="37">
        <f t="shared" si="62"/>
        <v>0</v>
      </c>
    </row>
    <row r="522" spans="1:14" x14ac:dyDescent="0.2">
      <c r="A522" s="4" t="s">
        <v>185</v>
      </c>
      <c r="C522" t="s">
        <v>47</v>
      </c>
      <c r="D522" s="42" t="s">
        <v>188</v>
      </c>
      <c r="E522" s="26">
        <v>47922.55</v>
      </c>
      <c r="F522">
        <v>41.45</v>
      </c>
      <c r="G522" s="52"/>
      <c r="H522">
        <v>0</v>
      </c>
      <c r="I522" s="28">
        <f t="shared" si="59"/>
        <v>47922.55</v>
      </c>
      <c r="J522" s="28">
        <f t="shared" si="60"/>
        <v>41.45</v>
      </c>
      <c r="K522">
        <v>0</v>
      </c>
      <c r="M522" s="37">
        <f t="shared" si="61"/>
        <v>0</v>
      </c>
      <c r="N522" s="37">
        <f t="shared" si="62"/>
        <v>0</v>
      </c>
    </row>
    <row r="523" spans="1:14" x14ac:dyDescent="0.2">
      <c r="A523" s="4" t="s">
        <v>185</v>
      </c>
      <c r="C523" t="s">
        <v>48</v>
      </c>
      <c r="D523" s="42" t="s">
        <v>188</v>
      </c>
      <c r="E523" s="26">
        <v>102000</v>
      </c>
      <c r="F523" s="26">
        <v>14400</v>
      </c>
      <c r="G523" s="52"/>
      <c r="H523" s="26">
        <v>13200</v>
      </c>
      <c r="I523" s="28">
        <f t="shared" si="59"/>
        <v>102000</v>
      </c>
      <c r="J523" s="28">
        <f t="shared" si="60"/>
        <v>14400</v>
      </c>
      <c r="K523" s="26">
        <v>25200</v>
      </c>
      <c r="M523" s="37">
        <f t="shared" si="61"/>
        <v>0.24705882352941178</v>
      </c>
      <c r="N523" s="37">
        <f t="shared" si="62"/>
        <v>0.24705882352941178</v>
      </c>
    </row>
    <row r="524" spans="1:14" x14ac:dyDescent="0.2">
      <c r="A524" s="4" t="s">
        <v>185</v>
      </c>
      <c r="C524" t="s">
        <v>49</v>
      </c>
      <c r="D524" s="42" t="s">
        <v>188</v>
      </c>
      <c r="E524" s="26">
        <v>10000</v>
      </c>
      <c r="F524" s="26">
        <v>0</v>
      </c>
      <c r="G524" s="52"/>
      <c r="H524">
        <v>998</v>
      </c>
      <c r="I524" s="28">
        <f t="shared" si="59"/>
        <v>10000</v>
      </c>
      <c r="J524" s="28">
        <f t="shared" si="60"/>
        <v>0</v>
      </c>
      <c r="K524" s="26">
        <v>3671.01</v>
      </c>
      <c r="M524" s="37">
        <f t="shared" si="61"/>
        <v>0.36710100000000001</v>
      </c>
      <c r="N524" s="37">
        <f t="shared" si="62"/>
        <v>0.36710100000000001</v>
      </c>
    </row>
    <row r="525" spans="1:14" x14ac:dyDescent="0.2">
      <c r="A525" s="4" t="s">
        <v>185</v>
      </c>
      <c r="C525" t="s">
        <v>50</v>
      </c>
      <c r="D525" s="42" t="s">
        <v>188</v>
      </c>
      <c r="E525" s="26">
        <v>6500</v>
      </c>
      <c r="F525" s="26">
        <v>0</v>
      </c>
      <c r="G525" s="52"/>
      <c r="H525" s="26">
        <v>1972</v>
      </c>
      <c r="I525" s="28">
        <f t="shared" si="59"/>
        <v>6500</v>
      </c>
      <c r="J525" s="28">
        <f t="shared" si="60"/>
        <v>0</v>
      </c>
      <c r="K525" s="26">
        <v>1972</v>
      </c>
      <c r="M525" s="37">
        <f t="shared" si="61"/>
        <v>0.30338461538461536</v>
      </c>
      <c r="N525" s="37">
        <f t="shared" si="62"/>
        <v>0.30338461538461536</v>
      </c>
    </row>
    <row r="526" spans="1:14" x14ac:dyDescent="0.2">
      <c r="A526" s="4" t="s">
        <v>185</v>
      </c>
      <c r="C526" t="s">
        <v>89</v>
      </c>
      <c r="D526" s="42" t="s">
        <v>188</v>
      </c>
      <c r="E526" s="26">
        <v>4000</v>
      </c>
      <c r="F526" s="26">
        <v>-4000</v>
      </c>
      <c r="G526" s="52"/>
      <c r="H526">
        <v>0</v>
      </c>
      <c r="I526" s="28">
        <f t="shared" si="59"/>
        <v>4000</v>
      </c>
      <c r="J526" s="28">
        <f t="shared" si="60"/>
        <v>-4000</v>
      </c>
      <c r="K526">
        <v>0</v>
      </c>
      <c r="M526" s="37">
        <f t="shared" si="61"/>
        <v>0</v>
      </c>
      <c r="N526" s="37">
        <f t="shared" si="62"/>
        <v>0</v>
      </c>
    </row>
    <row r="527" spans="1:14" x14ac:dyDescent="0.2">
      <c r="A527" s="4" t="s">
        <v>185</v>
      </c>
      <c r="C527" t="s">
        <v>124</v>
      </c>
      <c r="D527" s="42" t="s">
        <v>188</v>
      </c>
      <c r="E527" s="26">
        <v>6000</v>
      </c>
      <c r="F527" s="26">
        <v>-6000</v>
      </c>
      <c r="G527" s="52"/>
      <c r="H527">
        <v>0</v>
      </c>
      <c r="I527" s="28">
        <f t="shared" si="59"/>
        <v>6000</v>
      </c>
      <c r="J527" s="28">
        <f t="shared" si="60"/>
        <v>-6000</v>
      </c>
      <c r="K527">
        <v>0</v>
      </c>
      <c r="M527" s="37">
        <f t="shared" si="61"/>
        <v>0</v>
      </c>
      <c r="N527" s="37">
        <f t="shared" si="62"/>
        <v>0</v>
      </c>
    </row>
    <row r="528" spans="1:14" x14ac:dyDescent="0.2">
      <c r="A528" s="4" t="s">
        <v>185</v>
      </c>
      <c r="C528" t="s">
        <v>51</v>
      </c>
      <c r="D528" s="42" t="s">
        <v>188</v>
      </c>
      <c r="E528" s="26">
        <v>5000</v>
      </c>
      <c r="F528" s="26">
        <v>10000</v>
      </c>
      <c r="G528" s="52"/>
      <c r="H528">
        <v>580</v>
      </c>
      <c r="I528" s="28">
        <f t="shared" si="59"/>
        <v>5000</v>
      </c>
      <c r="J528" s="28">
        <f t="shared" si="60"/>
        <v>10000</v>
      </c>
      <c r="K528" s="26">
        <v>10834</v>
      </c>
      <c r="M528" s="37">
        <f t="shared" si="61"/>
        <v>2.1667999999999998</v>
      </c>
      <c r="N528" s="37">
        <f t="shared" si="62"/>
        <v>2.1667999999999998</v>
      </c>
    </row>
    <row r="529" spans="1:14" x14ac:dyDescent="0.2">
      <c r="A529" s="4" t="s">
        <v>185</v>
      </c>
      <c r="C529" t="s">
        <v>52</v>
      </c>
      <c r="D529" s="42" t="s">
        <v>188</v>
      </c>
      <c r="E529" s="26">
        <v>6000</v>
      </c>
      <c r="F529" s="26">
        <v>0</v>
      </c>
      <c r="G529" s="52"/>
      <c r="H529">
        <v>0</v>
      </c>
      <c r="I529" s="28">
        <f t="shared" si="59"/>
        <v>6000</v>
      </c>
      <c r="J529" s="28">
        <f t="shared" si="60"/>
        <v>0</v>
      </c>
      <c r="K529" s="26">
        <v>4059.95</v>
      </c>
      <c r="M529" s="37">
        <f t="shared" si="61"/>
        <v>0.67665833333333325</v>
      </c>
      <c r="N529" s="37">
        <f t="shared" si="62"/>
        <v>0.67665833333333325</v>
      </c>
    </row>
    <row r="530" spans="1:14" x14ac:dyDescent="0.2">
      <c r="A530" s="4" t="s">
        <v>185</v>
      </c>
      <c r="C530" t="s">
        <v>186</v>
      </c>
      <c r="D530" s="42" t="s">
        <v>188</v>
      </c>
      <c r="E530" s="26">
        <v>30000</v>
      </c>
      <c r="F530" s="26">
        <v>-5000</v>
      </c>
      <c r="G530" s="52"/>
      <c r="H530">
        <v>365</v>
      </c>
      <c r="I530" s="28">
        <f t="shared" si="59"/>
        <v>30000</v>
      </c>
      <c r="J530" s="28">
        <f t="shared" si="60"/>
        <v>-5000</v>
      </c>
      <c r="K530" s="26">
        <v>20663.490000000002</v>
      </c>
      <c r="M530" s="37">
        <f t="shared" si="61"/>
        <v>0.68878300000000003</v>
      </c>
      <c r="N530" s="37">
        <f t="shared" si="62"/>
        <v>0.68878300000000003</v>
      </c>
    </row>
    <row r="531" spans="1:14" x14ac:dyDescent="0.2">
      <c r="A531" s="4" t="s">
        <v>185</v>
      </c>
      <c r="C531" t="s">
        <v>53</v>
      </c>
      <c r="D531" s="42" t="s">
        <v>188</v>
      </c>
      <c r="E531" s="26">
        <v>70000</v>
      </c>
      <c r="F531" s="26">
        <v>30000</v>
      </c>
      <c r="G531" s="52"/>
      <c r="H531">
        <v>0</v>
      </c>
      <c r="I531" s="28">
        <f t="shared" si="59"/>
        <v>70000</v>
      </c>
      <c r="J531" s="28">
        <f t="shared" si="60"/>
        <v>30000</v>
      </c>
      <c r="K531" s="26">
        <v>83816.710000000006</v>
      </c>
      <c r="M531" s="37">
        <f t="shared" si="61"/>
        <v>1.1973815714285716</v>
      </c>
      <c r="N531" s="37">
        <f t="shared" si="62"/>
        <v>1.1973815714285716</v>
      </c>
    </row>
    <row r="532" spans="1:14" x14ac:dyDescent="0.2">
      <c r="A532" s="4" t="s">
        <v>185</v>
      </c>
      <c r="C532" t="s">
        <v>54</v>
      </c>
      <c r="D532" s="42" t="s">
        <v>188</v>
      </c>
      <c r="E532" s="26">
        <v>25000</v>
      </c>
      <c r="F532" s="26">
        <v>-25000</v>
      </c>
      <c r="G532" s="52"/>
      <c r="H532">
        <v>0</v>
      </c>
      <c r="I532" s="28">
        <f t="shared" si="59"/>
        <v>25000</v>
      </c>
      <c r="J532" s="28">
        <f t="shared" si="60"/>
        <v>-25000</v>
      </c>
      <c r="K532" s="26">
        <v>5394</v>
      </c>
      <c r="M532" s="37">
        <f t="shared" si="61"/>
        <v>0.21576000000000001</v>
      </c>
      <c r="N532" s="37">
        <f t="shared" si="62"/>
        <v>0.21576000000000001</v>
      </c>
    </row>
    <row r="533" spans="1:14" x14ac:dyDescent="0.2">
      <c r="A533" s="4" t="s">
        <v>185</v>
      </c>
      <c r="C533" t="s">
        <v>157</v>
      </c>
      <c r="D533" s="42" t="s">
        <v>188</v>
      </c>
      <c r="E533" s="26">
        <v>15000</v>
      </c>
      <c r="F533">
        <v>0</v>
      </c>
      <c r="G533" s="52"/>
      <c r="H533">
        <v>0</v>
      </c>
      <c r="I533" s="28">
        <f t="shared" si="59"/>
        <v>15000</v>
      </c>
      <c r="J533" s="28">
        <f t="shared" si="60"/>
        <v>0</v>
      </c>
      <c r="K533">
        <v>0</v>
      </c>
      <c r="M533" s="37">
        <f t="shared" si="61"/>
        <v>0</v>
      </c>
      <c r="N533" s="37">
        <f t="shared" si="62"/>
        <v>0</v>
      </c>
    </row>
    <row r="534" spans="1:14" x14ac:dyDescent="0.2">
      <c r="A534" s="4" t="s">
        <v>185</v>
      </c>
      <c r="C534" t="s">
        <v>100</v>
      </c>
      <c r="D534" s="42" t="s">
        <v>188</v>
      </c>
      <c r="E534" s="26">
        <v>8000</v>
      </c>
      <c r="F534" s="26">
        <v>0</v>
      </c>
      <c r="G534" s="52"/>
      <c r="H534">
        <v>0</v>
      </c>
      <c r="I534" s="28">
        <f t="shared" si="59"/>
        <v>8000</v>
      </c>
      <c r="J534" s="28">
        <f t="shared" si="60"/>
        <v>0</v>
      </c>
      <c r="K534">
        <v>0</v>
      </c>
      <c r="M534" s="37">
        <f t="shared" si="61"/>
        <v>0</v>
      </c>
      <c r="N534" s="37">
        <f t="shared" si="62"/>
        <v>0</v>
      </c>
    </row>
    <row r="535" spans="1:14" x14ac:dyDescent="0.2">
      <c r="A535" s="4" t="s">
        <v>185</v>
      </c>
      <c r="C535" t="s">
        <v>55</v>
      </c>
      <c r="D535" s="42" t="s">
        <v>188</v>
      </c>
      <c r="E535" s="26">
        <v>2400</v>
      </c>
      <c r="F535" s="26">
        <v>0</v>
      </c>
      <c r="G535" s="52"/>
      <c r="H535">
        <v>0</v>
      </c>
      <c r="I535" s="28">
        <f t="shared" si="59"/>
        <v>2400</v>
      </c>
      <c r="J535" s="28">
        <f t="shared" si="60"/>
        <v>0</v>
      </c>
      <c r="K535">
        <v>0</v>
      </c>
      <c r="M535" s="37">
        <f t="shared" si="61"/>
        <v>0</v>
      </c>
      <c r="N535" s="37">
        <f t="shared" si="62"/>
        <v>0</v>
      </c>
    </row>
    <row r="536" spans="1:14" x14ac:dyDescent="0.2">
      <c r="A536" s="4" t="s">
        <v>185</v>
      </c>
      <c r="C536" t="s">
        <v>56</v>
      </c>
      <c r="D536" s="42" t="s">
        <v>188</v>
      </c>
      <c r="E536" s="26">
        <v>1500</v>
      </c>
      <c r="F536" s="26">
        <v>0</v>
      </c>
      <c r="G536" s="52"/>
      <c r="H536">
        <v>0</v>
      </c>
      <c r="I536" s="28">
        <f t="shared" si="59"/>
        <v>1500</v>
      </c>
      <c r="J536" s="28">
        <f t="shared" si="60"/>
        <v>0</v>
      </c>
      <c r="K536">
        <v>0</v>
      </c>
      <c r="M536" s="37">
        <f t="shared" si="61"/>
        <v>0</v>
      </c>
      <c r="N536" s="37">
        <f t="shared" si="62"/>
        <v>0</v>
      </c>
    </row>
    <row r="537" spans="1:14" x14ac:dyDescent="0.2">
      <c r="A537" s="4" t="s">
        <v>185</v>
      </c>
      <c r="C537" t="s">
        <v>57</v>
      </c>
      <c r="D537" s="42" t="s">
        <v>188</v>
      </c>
      <c r="E537" s="26">
        <v>5000</v>
      </c>
      <c r="F537" s="26">
        <v>15000</v>
      </c>
      <c r="G537" s="52"/>
      <c r="H537" s="26">
        <v>15885.05</v>
      </c>
      <c r="I537" s="28">
        <f t="shared" si="59"/>
        <v>5000</v>
      </c>
      <c r="J537" s="28">
        <f t="shared" si="60"/>
        <v>15000</v>
      </c>
      <c r="K537" s="26">
        <v>17176.43</v>
      </c>
      <c r="M537" s="37">
        <f t="shared" si="61"/>
        <v>3.4352860000000001</v>
      </c>
      <c r="N537" s="37">
        <f t="shared" si="62"/>
        <v>3.4352860000000001</v>
      </c>
    </row>
    <row r="538" spans="1:14" x14ac:dyDescent="0.2">
      <c r="A538" s="4" t="s">
        <v>185</v>
      </c>
      <c r="C538" t="s">
        <v>104</v>
      </c>
      <c r="D538" s="42" t="s">
        <v>188</v>
      </c>
      <c r="E538" s="26">
        <v>7000</v>
      </c>
      <c r="F538" s="26">
        <v>0</v>
      </c>
      <c r="G538" s="52"/>
      <c r="H538">
        <v>0</v>
      </c>
      <c r="I538" s="28">
        <f t="shared" si="59"/>
        <v>7000</v>
      </c>
      <c r="J538" s="28">
        <f t="shared" si="60"/>
        <v>0</v>
      </c>
      <c r="K538">
        <v>0</v>
      </c>
      <c r="M538" s="37">
        <f t="shared" si="61"/>
        <v>0</v>
      </c>
      <c r="N538" s="37">
        <f t="shared" si="62"/>
        <v>0</v>
      </c>
    </row>
    <row r="539" spans="1:14" x14ac:dyDescent="0.2">
      <c r="A539" s="4" t="s">
        <v>185</v>
      </c>
      <c r="C539" t="s">
        <v>104</v>
      </c>
      <c r="D539" s="42" t="s">
        <v>188</v>
      </c>
      <c r="E539" s="26">
        <v>2500</v>
      </c>
      <c r="F539" s="26">
        <v>0</v>
      </c>
      <c r="G539" s="52"/>
      <c r="H539">
        <v>0</v>
      </c>
      <c r="I539" s="28">
        <f t="shared" si="59"/>
        <v>2500</v>
      </c>
      <c r="J539" s="28">
        <f t="shared" si="60"/>
        <v>0</v>
      </c>
      <c r="K539">
        <v>0</v>
      </c>
      <c r="M539" s="37">
        <f t="shared" si="61"/>
        <v>0</v>
      </c>
      <c r="N539" s="37">
        <f t="shared" si="62"/>
        <v>0</v>
      </c>
    </row>
    <row r="540" spans="1:14" x14ac:dyDescent="0.2">
      <c r="A540" s="4" t="s">
        <v>185</v>
      </c>
      <c r="C540" t="s">
        <v>104</v>
      </c>
      <c r="D540" s="42" t="s">
        <v>188</v>
      </c>
      <c r="E540" s="26">
        <v>10000</v>
      </c>
      <c r="F540" s="26">
        <v>-10000</v>
      </c>
      <c r="G540" s="52"/>
      <c r="H540">
        <v>0</v>
      </c>
      <c r="I540" s="28">
        <f t="shared" si="59"/>
        <v>10000</v>
      </c>
      <c r="J540" s="28">
        <f t="shared" si="60"/>
        <v>-10000</v>
      </c>
      <c r="K540">
        <v>0</v>
      </c>
      <c r="M540" s="37">
        <f t="shared" si="61"/>
        <v>0</v>
      </c>
      <c r="N540" s="37">
        <f t="shared" si="62"/>
        <v>0</v>
      </c>
    </row>
    <row r="541" spans="1:14" x14ac:dyDescent="0.2">
      <c r="A541" s="4" t="s">
        <v>185</v>
      </c>
      <c r="C541" t="s">
        <v>58</v>
      </c>
      <c r="D541" s="42" t="s">
        <v>188</v>
      </c>
      <c r="E541" s="26">
        <v>15000</v>
      </c>
      <c r="F541" s="26">
        <v>20000</v>
      </c>
      <c r="G541" s="52"/>
      <c r="H541" s="26">
        <v>6626.3</v>
      </c>
      <c r="I541" s="28">
        <f t="shared" si="59"/>
        <v>15000</v>
      </c>
      <c r="J541" s="28">
        <f t="shared" si="60"/>
        <v>20000</v>
      </c>
      <c r="K541" s="26">
        <v>43281.9</v>
      </c>
      <c r="M541" s="37">
        <f t="shared" si="61"/>
        <v>2.8854600000000001</v>
      </c>
      <c r="N541" s="37">
        <f t="shared" si="62"/>
        <v>2.8854600000000001</v>
      </c>
    </row>
    <row r="542" spans="1:14" x14ac:dyDescent="0.2">
      <c r="A542" s="4" t="s">
        <v>185</v>
      </c>
      <c r="C542" t="s">
        <v>59</v>
      </c>
      <c r="D542" s="42" t="s">
        <v>188</v>
      </c>
      <c r="E542" s="26">
        <v>15000</v>
      </c>
      <c r="F542" s="26">
        <v>-5000</v>
      </c>
      <c r="G542" s="52"/>
      <c r="H542" s="26">
        <v>1300</v>
      </c>
      <c r="I542" s="28">
        <f t="shared" si="59"/>
        <v>15000</v>
      </c>
      <c r="J542" s="28">
        <f t="shared" si="60"/>
        <v>-5000</v>
      </c>
      <c r="K542" s="26">
        <v>5463.21</v>
      </c>
      <c r="M542" s="37">
        <f t="shared" si="61"/>
        <v>0.36421399999999998</v>
      </c>
      <c r="N542" s="37">
        <f t="shared" si="62"/>
        <v>0.36421399999999998</v>
      </c>
    </row>
    <row r="543" spans="1:14" x14ac:dyDescent="0.2">
      <c r="A543" s="4" t="s">
        <v>185</v>
      </c>
      <c r="C543" t="s">
        <v>187</v>
      </c>
      <c r="D543" s="42" t="s">
        <v>188</v>
      </c>
      <c r="E543" s="26">
        <v>7000</v>
      </c>
      <c r="F543" s="26">
        <v>-7000</v>
      </c>
      <c r="G543" s="52"/>
      <c r="H543">
        <v>0</v>
      </c>
      <c r="I543" s="28">
        <f t="shared" si="59"/>
        <v>7000</v>
      </c>
      <c r="J543" s="28">
        <f t="shared" si="60"/>
        <v>-7000</v>
      </c>
      <c r="K543">
        <v>0</v>
      </c>
      <c r="M543" s="37">
        <f t="shared" si="61"/>
        <v>0</v>
      </c>
      <c r="N543" s="37">
        <f t="shared" si="62"/>
        <v>0</v>
      </c>
    </row>
    <row r="544" spans="1:14" ht="33.75" x14ac:dyDescent="0.2">
      <c r="A544" s="4" t="s">
        <v>190</v>
      </c>
      <c r="B544" s="32" t="s">
        <v>189</v>
      </c>
      <c r="C544" t="s">
        <v>42</v>
      </c>
      <c r="D544" s="42" t="s">
        <v>191</v>
      </c>
      <c r="E544" s="26">
        <v>164490.9</v>
      </c>
      <c r="F544" s="26">
        <v>27615.9</v>
      </c>
      <c r="G544" s="52"/>
      <c r="H544" s="26">
        <v>41100.18</v>
      </c>
      <c r="I544" s="28">
        <f t="shared" si="59"/>
        <v>164490.9</v>
      </c>
      <c r="J544" s="28">
        <f t="shared" si="60"/>
        <v>27615.9</v>
      </c>
      <c r="K544" s="26">
        <v>145100.96</v>
      </c>
      <c r="M544" s="37">
        <f t="shared" si="61"/>
        <v>0.88212150337799844</v>
      </c>
      <c r="N544" s="37">
        <f t="shared" si="62"/>
        <v>0.88212150337799844</v>
      </c>
    </row>
    <row r="545" spans="1:14" x14ac:dyDescent="0.2">
      <c r="A545" s="4" t="s">
        <v>190</v>
      </c>
      <c r="C545" t="s">
        <v>88</v>
      </c>
      <c r="D545" s="42" t="s">
        <v>191</v>
      </c>
      <c r="E545" s="26">
        <v>5407.92</v>
      </c>
      <c r="F545">
        <v>907.92</v>
      </c>
      <c r="G545" s="52"/>
      <c r="H545">
        <v>0</v>
      </c>
      <c r="I545" s="28">
        <f t="shared" si="59"/>
        <v>5407.92</v>
      </c>
      <c r="J545" s="28">
        <f t="shared" si="60"/>
        <v>907.92</v>
      </c>
      <c r="K545">
        <v>0</v>
      </c>
      <c r="M545" s="37">
        <f t="shared" si="61"/>
        <v>0</v>
      </c>
      <c r="N545" s="37">
        <f t="shared" si="62"/>
        <v>0</v>
      </c>
    </row>
    <row r="546" spans="1:14" x14ac:dyDescent="0.2">
      <c r="A546" s="4" t="s">
        <v>190</v>
      </c>
      <c r="C546" t="s">
        <v>44</v>
      </c>
      <c r="D546" s="42" t="s">
        <v>191</v>
      </c>
      <c r="E546" s="26">
        <v>4055.94</v>
      </c>
      <c r="F546">
        <v>680.94</v>
      </c>
      <c r="G546" s="52"/>
      <c r="H546">
        <v>0</v>
      </c>
      <c r="I546" s="28">
        <f t="shared" si="59"/>
        <v>4055.94</v>
      </c>
      <c r="J546" s="28">
        <f t="shared" si="60"/>
        <v>680.94</v>
      </c>
      <c r="K546" s="26">
        <v>2368.44</v>
      </c>
      <c r="M546" s="37">
        <f t="shared" si="61"/>
        <v>0.58394354946079086</v>
      </c>
      <c r="N546" s="37">
        <f t="shared" si="62"/>
        <v>0.58394354946079086</v>
      </c>
    </row>
    <row r="547" spans="1:14" x14ac:dyDescent="0.2">
      <c r="A547" s="4" t="s">
        <v>190</v>
      </c>
      <c r="C547" t="s">
        <v>45</v>
      </c>
      <c r="D547" s="42" t="s">
        <v>191</v>
      </c>
      <c r="E547" s="26">
        <v>20279.7</v>
      </c>
      <c r="F547" s="26">
        <v>3404.7</v>
      </c>
      <c r="G547" s="52"/>
      <c r="H547">
        <v>0</v>
      </c>
      <c r="I547" s="28">
        <f t="shared" si="59"/>
        <v>20279.7</v>
      </c>
      <c r="J547" s="28">
        <f t="shared" si="60"/>
        <v>3404.7</v>
      </c>
      <c r="K547">
        <v>0</v>
      </c>
      <c r="M547" s="37">
        <f t="shared" si="61"/>
        <v>0</v>
      </c>
      <c r="N547" s="37">
        <f t="shared" si="62"/>
        <v>0</v>
      </c>
    </row>
    <row r="548" spans="1:14" x14ac:dyDescent="0.2">
      <c r="A548" s="4" t="s">
        <v>190</v>
      </c>
      <c r="C548" t="s">
        <v>47</v>
      </c>
      <c r="D548" s="42" t="s">
        <v>191</v>
      </c>
      <c r="E548" s="26">
        <v>13519.8</v>
      </c>
      <c r="F548" s="26">
        <v>2269.8000000000002</v>
      </c>
      <c r="G548" s="52"/>
      <c r="H548">
        <v>0</v>
      </c>
      <c r="I548" s="28">
        <f t="shared" si="59"/>
        <v>13519.8</v>
      </c>
      <c r="J548" s="28">
        <f t="shared" si="60"/>
        <v>2269.8000000000002</v>
      </c>
      <c r="K548">
        <v>0</v>
      </c>
      <c r="M548" s="37">
        <f t="shared" si="61"/>
        <v>0</v>
      </c>
      <c r="N548" s="37">
        <f t="shared" si="62"/>
        <v>0</v>
      </c>
    </row>
    <row r="549" spans="1:14" x14ac:dyDescent="0.2">
      <c r="A549" s="4" t="s">
        <v>190</v>
      </c>
      <c r="C549" t="s">
        <v>48</v>
      </c>
      <c r="D549" s="42" t="s">
        <v>191</v>
      </c>
      <c r="E549" s="26">
        <v>19400</v>
      </c>
      <c r="F549" s="26">
        <v>0</v>
      </c>
      <c r="G549" s="52"/>
      <c r="H549" s="26">
        <v>3600</v>
      </c>
      <c r="I549" s="28">
        <f t="shared" si="59"/>
        <v>19400</v>
      </c>
      <c r="J549" s="28">
        <f t="shared" si="60"/>
        <v>0</v>
      </c>
      <c r="K549" s="26">
        <v>12000</v>
      </c>
      <c r="M549" s="37">
        <f t="shared" si="61"/>
        <v>0.61855670103092786</v>
      </c>
      <c r="N549" s="37">
        <f t="shared" si="62"/>
        <v>0.61855670103092786</v>
      </c>
    </row>
    <row r="550" spans="1:14" x14ac:dyDescent="0.2">
      <c r="A550" s="4" t="s">
        <v>190</v>
      </c>
      <c r="C550" t="s">
        <v>49</v>
      </c>
      <c r="D550" s="42" t="s">
        <v>191</v>
      </c>
      <c r="E550" s="26">
        <v>10000</v>
      </c>
      <c r="F550" s="26">
        <v>8000</v>
      </c>
      <c r="G550" s="52"/>
      <c r="H550" s="26">
        <v>12806.4</v>
      </c>
      <c r="I550" s="28">
        <f t="shared" si="59"/>
        <v>10000</v>
      </c>
      <c r="J550" s="28">
        <f t="shared" si="60"/>
        <v>8000</v>
      </c>
      <c r="K550" s="26">
        <v>5501</v>
      </c>
      <c r="M550" s="37">
        <f t="shared" si="61"/>
        <v>0.55010000000000003</v>
      </c>
      <c r="N550" s="37">
        <f t="shared" si="62"/>
        <v>0.55010000000000003</v>
      </c>
    </row>
    <row r="551" spans="1:14" x14ac:dyDescent="0.2">
      <c r="A551" s="4" t="s">
        <v>190</v>
      </c>
      <c r="C551" t="s">
        <v>50</v>
      </c>
      <c r="D551" s="42" t="s">
        <v>191</v>
      </c>
      <c r="E551" s="26">
        <v>13100</v>
      </c>
      <c r="F551" s="26">
        <v>0</v>
      </c>
      <c r="G551" s="52"/>
      <c r="H551" s="26">
        <v>3529</v>
      </c>
      <c r="I551" s="28">
        <f t="shared" si="59"/>
        <v>13100</v>
      </c>
      <c r="J551" s="28">
        <f t="shared" si="60"/>
        <v>0</v>
      </c>
      <c r="K551" s="26">
        <v>3529</v>
      </c>
      <c r="M551" s="37">
        <f t="shared" si="61"/>
        <v>0.26938931297709923</v>
      </c>
      <c r="N551" s="37">
        <f t="shared" si="62"/>
        <v>0.26938931297709923</v>
      </c>
    </row>
    <row r="552" spans="1:14" x14ac:dyDescent="0.2">
      <c r="A552" s="4" t="s">
        <v>190</v>
      </c>
      <c r="C552" t="s">
        <v>51</v>
      </c>
      <c r="D552" s="42" t="s">
        <v>191</v>
      </c>
      <c r="E552" s="26">
        <v>15000</v>
      </c>
      <c r="F552" s="26">
        <v>0</v>
      </c>
      <c r="G552" s="52"/>
      <c r="H552">
        <v>52</v>
      </c>
      <c r="I552" s="28">
        <f t="shared" si="59"/>
        <v>15000</v>
      </c>
      <c r="J552" s="28">
        <f t="shared" si="60"/>
        <v>0</v>
      </c>
      <c r="K552" s="26">
        <v>12086.64</v>
      </c>
      <c r="M552" s="37">
        <f t="shared" si="61"/>
        <v>0.80577599999999994</v>
      </c>
      <c r="N552" s="37">
        <f t="shared" si="62"/>
        <v>0.80577599999999994</v>
      </c>
    </row>
    <row r="553" spans="1:14" x14ac:dyDescent="0.2">
      <c r="A553" s="4" t="s">
        <v>190</v>
      </c>
      <c r="C553" t="s">
        <v>52</v>
      </c>
      <c r="D553" s="42" t="s">
        <v>191</v>
      </c>
      <c r="E553" s="26">
        <v>6400</v>
      </c>
      <c r="F553" s="26">
        <v>-6400</v>
      </c>
      <c r="G553" s="52"/>
      <c r="H553">
        <v>0</v>
      </c>
      <c r="I553" s="28">
        <f t="shared" si="59"/>
        <v>6400</v>
      </c>
      <c r="J553" s="28">
        <f t="shared" si="60"/>
        <v>-6400</v>
      </c>
      <c r="K553">
        <v>0</v>
      </c>
      <c r="M553" s="37">
        <f t="shared" si="61"/>
        <v>0</v>
      </c>
      <c r="N553" s="37">
        <f t="shared" si="62"/>
        <v>0</v>
      </c>
    </row>
    <row r="554" spans="1:14" x14ac:dyDescent="0.2">
      <c r="A554" s="4" t="s">
        <v>190</v>
      </c>
      <c r="C554" t="s">
        <v>53</v>
      </c>
      <c r="D554" s="42" t="s">
        <v>191</v>
      </c>
      <c r="E554" s="26">
        <v>8000</v>
      </c>
      <c r="F554" s="26">
        <v>0</v>
      </c>
      <c r="G554" s="52"/>
      <c r="H554">
        <v>0</v>
      </c>
      <c r="I554" s="28">
        <f t="shared" si="59"/>
        <v>8000</v>
      </c>
      <c r="J554" s="28">
        <f t="shared" si="60"/>
        <v>0</v>
      </c>
      <c r="K554" s="26">
        <v>6811</v>
      </c>
      <c r="M554" s="37">
        <f t="shared" si="61"/>
        <v>0.85137499999999999</v>
      </c>
      <c r="N554" s="37">
        <f t="shared" si="62"/>
        <v>0.85137499999999999</v>
      </c>
    </row>
    <row r="555" spans="1:14" x14ac:dyDescent="0.2">
      <c r="A555" s="4" t="s">
        <v>190</v>
      </c>
      <c r="C555" t="s">
        <v>157</v>
      </c>
      <c r="D555" s="42" t="s">
        <v>191</v>
      </c>
      <c r="E555" s="26">
        <v>9000</v>
      </c>
      <c r="F555" s="26">
        <v>5000</v>
      </c>
      <c r="G555" s="52"/>
      <c r="H555">
        <v>0</v>
      </c>
      <c r="I555" s="28">
        <f t="shared" si="59"/>
        <v>9000</v>
      </c>
      <c r="J555" s="28">
        <f t="shared" si="60"/>
        <v>5000</v>
      </c>
      <c r="K555" s="26">
        <v>14012.23</v>
      </c>
      <c r="M555" s="37">
        <f t="shared" si="61"/>
        <v>1.5569144444444445</v>
      </c>
      <c r="N555" s="37">
        <f t="shared" si="62"/>
        <v>1.5569144444444445</v>
      </c>
    </row>
    <row r="556" spans="1:14" x14ac:dyDescent="0.2">
      <c r="C556" t="s">
        <v>126</v>
      </c>
      <c r="D556" s="42" t="s">
        <v>191</v>
      </c>
      <c r="E556" s="26">
        <v>0</v>
      </c>
      <c r="F556" s="26">
        <v>4200</v>
      </c>
      <c r="G556" s="52"/>
      <c r="H556"/>
      <c r="I556" s="28">
        <f t="shared" si="59"/>
        <v>0</v>
      </c>
      <c r="J556" s="28">
        <f t="shared" si="60"/>
        <v>4200</v>
      </c>
      <c r="K556"/>
      <c r="M556" s="37" t="e">
        <f t="shared" si="61"/>
        <v>#DIV/0!</v>
      </c>
      <c r="N556" s="37" t="e">
        <f t="shared" si="62"/>
        <v>#DIV/0!</v>
      </c>
    </row>
    <row r="557" spans="1:14" x14ac:dyDescent="0.2">
      <c r="A557" s="4" t="s">
        <v>190</v>
      </c>
      <c r="C557" t="s">
        <v>133</v>
      </c>
      <c r="D557" s="42" t="s">
        <v>191</v>
      </c>
      <c r="E557" s="26">
        <v>1000</v>
      </c>
      <c r="F557" s="26">
        <v>-1000</v>
      </c>
      <c r="G557" s="52"/>
      <c r="H557">
        <v>0</v>
      </c>
      <c r="I557" s="28">
        <f t="shared" si="59"/>
        <v>1000</v>
      </c>
      <c r="J557" s="28">
        <f t="shared" si="60"/>
        <v>-1000</v>
      </c>
      <c r="K557">
        <v>0</v>
      </c>
      <c r="M557" s="37">
        <f t="shared" si="61"/>
        <v>0</v>
      </c>
      <c r="N557" s="37">
        <f t="shared" si="62"/>
        <v>0</v>
      </c>
    </row>
    <row r="558" spans="1:14" x14ac:dyDescent="0.2">
      <c r="A558" s="4" t="s">
        <v>190</v>
      </c>
      <c r="C558" t="s">
        <v>59</v>
      </c>
      <c r="D558" s="42" t="s">
        <v>191</v>
      </c>
      <c r="E558" s="26">
        <v>8700</v>
      </c>
      <c r="F558" s="26">
        <v>0</v>
      </c>
      <c r="G558" s="52"/>
      <c r="H558" s="26">
        <v>1040</v>
      </c>
      <c r="I558" s="28">
        <f t="shared" si="59"/>
        <v>8700</v>
      </c>
      <c r="J558" s="28">
        <f t="shared" si="60"/>
        <v>0</v>
      </c>
      <c r="K558" s="26">
        <v>4290</v>
      </c>
      <c r="M558" s="37">
        <f t="shared" si="61"/>
        <v>0.49310344827586206</v>
      </c>
      <c r="N558" s="37">
        <f t="shared" si="62"/>
        <v>0.49310344827586206</v>
      </c>
    </row>
    <row r="559" spans="1:14" x14ac:dyDescent="0.2">
      <c r="A559" s="4" t="s">
        <v>190</v>
      </c>
      <c r="C559" t="s">
        <v>63</v>
      </c>
      <c r="D559" s="42" t="s">
        <v>191</v>
      </c>
      <c r="E559" s="26">
        <v>70000</v>
      </c>
      <c r="F559" s="26">
        <v>0</v>
      </c>
      <c r="G559" s="52"/>
      <c r="H559" s="26">
        <v>19409.98</v>
      </c>
      <c r="I559" s="28">
        <f t="shared" si="59"/>
        <v>70000</v>
      </c>
      <c r="J559" s="28">
        <f t="shared" si="60"/>
        <v>0</v>
      </c>
      <c r="K559" s="26">
        <v>55413.73</v>
      </c>
      <c r="M559" s="37">
        <f t="shared" si="61"/>
        <v>0.79162471428571435</v>
      </c>
      <c r="N559" s="37">
        <f t="shared" si="62"/>
        <v>0.79162471428571435</v>
      </c>
    </row>
    <row r="560" spans="1:14" x14ac:dyDescent="0.2">
      <c r="A560" s="4" t="s">
        <v>190</v>
      </c>
      <c r="C560" t="s">
        <v>61</v>
      </c>
      <c r="D560" s="42" t="s">
        <v>191</v>
      </c>
      <c r="E560" s="26">
        <v>25000</v>
      </c>
      <c r="F560" s="26">
        <v>-25000</v>
      </c>
      <c r="G560" s="52"/>
      <c r="H560">
        <v>0</v>
      </c>
      <c r="I560" s="28">
        <f t="shared" si="59"/>
        <v>25000</v>
      </c>
      <c r="J560" s="28">
        <f t="shared" si="60"/>
        <v>-25000</v>
      </c>
      <c r="K560">
        <v>0</v>
      </c>
      <c r="M560" s="37">
        <f t="shared" si="61"/>
        <v>0</v>
      </c>
      <c r="N560" s="37">
        <f t="shared" si="62"/>
        <v>0</v>
      </c>
    </row>
    <row r="561" spans="1:14" x14ac:dyDescent="0.2">
      <c r="B561" s="4" t="s">
        <v>210</v>
      </c>
      <c r="I561" s="28">
        <f t="shared" si="59"/>
        <v>0</v>
      </c>
      <c r="J561" s="28">
        <f t="shared" si="60"/>
        <v>0</v>
      </c>
      <c r="K561"/>
      <c r="M561" s="37" t="e">
        <f t="shared" si="61"/>
        <v>#DIV/0!</v>
      </c>
      <c r="N561" s="37" t="e">
        <f t="shared" si="62"/>
        <v>#DIV/0!</v>
      </c>
    </row>
    <row r="562" spans="1:14" ht="22.5" x14ac:dyDescent="0.2">
      <c r="A562" s="4" t="s">
        <v>138</v>
      </c>
      <c r="B562" s="32" t="s">
        <v>211</v>
      </c>
      <c r="C562" t="s">
        <v>212</v>
      </c>
      <c r="D562" s="27" t="s">
        <v>213</v>
      </c>
      <c r="E562" s="26">
        <v>4653664</v>
      </c>
      <c r="F562" s="26">
        <v>2736850.93</v>
      </c>
      <c r="I562" s="28">
        <f t="shared" si="59"/>
        <v>4653664</v>
      </c>
      <c r="J562" s="28">
        <f t="shared" si="60"/>
        <v>2736850.93</v>
      </c>
      <c r="K562" s="26">
        <v>1098088.69</v>
      </c>
      <c r="M562" s="37">
        <f t="shared" si="61"/>
        <v>0.23596217732951927</v>
      </c>
      <c r="N562" s="37">
        <f t="shared" si="62"/>
        <v>0.23596217732951927</v>
      </c>
    </row>
    <row r="563" spans="1:14" x14ac:dyDescent="0.2">
      <c r="B563" s="32" t="s">
        <v>210</v>
      </c>
      <c r="I563" s="28">
        <f t="shared" si="59"/>
        <v>0</v>
      </c>
      <c r="J563" s="28">
        <f t="shared" si="60"/>
        <v>0</v>
      </c>
      <c r="K563"/>
      <c r="M563" s="37" t="e">
        <f t="shared" si="61"/>
        <v>#DIV/0!</v>
      </c>
      <c r="N563" s="37" t="e">
        <f t="shared" si="62"/>
        <v>#DIV/0!</v>
      </c>
    </row>
    <row r="564" spans="1:14" ht="22.5" x14ac:dyDescent="0.2">
      <c r="A564" s="4" t="s">
        <v>137</v>
      </c>
      <c r="B564" s="32" t="s">
        <v>214</v>
      </c>
      <c r="C564" t="s">
        <v>215</v>
      </c>
      <c r="D564" s="27" t="s">
        <v>213</v>
      </c>
      <c r="E564" s="26">
        <v>1500000</v>
      </c>
      <c r="F564" s="26">
        <v>-785689.83</v>
      </c>
      <c r="I564" s="28">
        <f t="shared" si="59"/>
        <v>1500000</v>
      </c>
      <c r="J564" s="28">
        <f t="shared" si="60"/>
        <v>-785689.83</v>
      </c>
      <c r="K564" s="26">
        <v>431961.83</v>
      </c>
      <c r="M564" s="37">
        <f t="shared" si="61"/>
        <v>0.28797455333333333</v>
      </c>
      <c r="N564" s="37">
        <f t="shared" si="62"/>
        <v>0.28797455333333333</v>
      </c>
    </row>
    <row r="565" spans="1:14" x14ac:dyDescent="0.2">
      <c r="B565" s="4" t="s">
        <v>210</v>
      </c>
      <c r="I565" s="28">
        <f t="shared" si="59"/>
        <v>0</v>
      </c>
      <c r="J565" s="28">
        <f t="shared" si="60"/>
        <v>0</v>
      </c>
      <c r="M565" s="37" t="e">
        <f t="shared" si="61"/>
        <v>#DIV/0!</v>
      </c>
      <c r="N565" s="37" t="e">
        <f t="shared" si="62"/>
        <v>#DIV/0!</v>
      </c>
    </row>
    <row r="566" spans="1:14" ht="22.5" x14ac:dyDescent="0.2">
      <c r="A566" s="4" t="s">
        <v>217</v>
      </c>
      <c r="B566" s="32" t="s">
        <v>216</v>
      </c>
      <c r="C566" t="s">
        <v>135</v>
      </c>
      <c r="D566" s="27" t="s">
        <v>213</v>
      </c>
      <c r="E566" s="26">
        <v>2600000</v>
      </c>
      <c r="F566" s="26">
        <v>1151370</v>
      </c>
      <c r="I566" s="28">
        <f t="shared" si="59"/>
        <v>2600000</v>
      </c>
      <c r="J566" s="28">
        <f t="shared" si="60"/>
        <v>1151370</v>
      </c>
      <c r="K566" s="4">
        <v>0</v>
      </c>
      <c r="M566" s="37">
        <f t="shared" si="61"/>
        <v>0</v>
      </c>
      <c r="N566" s="37">
        <f t="shared" si="62"/>
        <v>0</v>
      </c>
    </row>
    <row r="567" spans="1:14" ht="22.5" x14ac:dyDescent="0.2">
      <c r="B567" s="32" t="s">
        <v>218</v>
      </c>
      <c r="I567" s="28">
        <f t="shared" si="59"/>
        <v>0</v>
      </c>
      <c r="J567" s="28">
        <f t="shared" si="60"/>
        <v>0</v>
      </c>
      <c r="M567" s="37" t="e">
        <f t="shared" si="61"/>
        <v>#DIV/0!</v>
      </c>
      <c r="N567" s="37" t="e">
        <f t="shared" si="62"/>
        <v>#DIV/0!</v>
      </c>
    </row>
    <row r="568" spans="1:14" ht="33.75" x14ac:dyDescent="0.2">
      <c r="A568" s="4" t="s">
        <v>174</v>
      </c>
      <c r="B568" s="32" t="s">
        <v>173</v>
      </c>
      <c r="C568" t="s">
        <v>63</v>
      </c>
      <c r="D568" s="27" t="s">
        <v>219</v>
      </c>
      <c r="E568">
        <v>0</v>
      </c>
      <c r="F568" s="26">
        <v>762500.9</v>
      </c>
      <c r="I568" s="28">
        <f t="shared" si="59"/>
        <v>0</v>
      </c>
      <c r="J568" s="28">
        <f t="shared" si="60"/>
        <v>762500.9</v>
      </c>
      <c r="K568" s="26">
        <v>762500.9</v>
      </c>
      <c r="M568" s="37" t="e">
        <f t="shared" si="61"/>
        <v>#DIV/0!</v>
      </c>
      <c r="N568" s="37" t="e">
        <f t="shared" si="62"/>
        <v>#DIV/0!</v>
      </c>
    </row>
    <row r="569" spans="1:14" ht="22.5" x14ac:dyDescent="0.2">
      <c r="B569" s="32" t="s">
        <v>220</v>
      </c>
      <c r="I569" s="28">
        <f t="shared" si="59"/>
        <v>0</v>
      </c>
      <c r="J569" s="28">
        <f t="shared" si="60"/>
        <v>0</v>
      </c>
      <c r="M569" s="37" t="e">
        <f t="shared" si="61"/>
        <v>#DIV/0!</v>
      </c>
      <c r="N569" s="37" t="e">
        <f t="shared" si="62"/>
        <v>#DIV/0!</v>
      </c>
    </row>
    <row r="570" spans="1:14" ht="45" x14ac:dyDescent="0.2">
      <c r="A570" s="4" t="s">
        <v>138</v>
      </c>
      <c r="B570" s="32" t="s">
        <v>129</v>
      </c>
      <c r="C570" t="s">
        <v>221</v>
      </c>
      <c r="D570" s="27" t="s">
        <v>213</v>
      </c>
      <c r="E570">
        <v>0</v>
      </c>
      <c r="F570" s="26">
        <v>-785689.83</v>
      </c>
      <c r="I570" s="28">
        <f t="shared" si="59"/>
        <v>0</v>
      </c>
      <c r="J570" s="28">
        <f t="shared" si="60"/>
        <v>-785689.83</v>
      </c>
      <c r="K570" s="26">
        <v>567132.9</v>
      </c>
      <c r="M570" s="37" t="e">
        <f t="shared" si="61"/>
        <v>#DIV/0!</v>
      </c>
      <c r="N570" s="37" t="e">
        <f t="shared" si="62"/>
        <v>#DIV/0!</v>
      </c>
    </row>
    <row r="571" spans="1:14" ht="22.5" x14ac:dyDescent="0.2">
      <c r="B571" s="32" t="s">
        <v>220</v>
      </c>
      <c r="I571" s="28">
        <f t="shared" si="59"/>
        <v>0</v>
      </c>
      <c r="J571" s="28">
        <f t="shared" si="60"/>
        <v>0</v>
      </c>
      <c r="M571" s="37" t="e">
        <f t="shared" si="61"/>
        <v>#DIV/0!</v>
      </c>
      <c r="N571" s="37" t="e">
        <f t="shared" si="62"/>
        <v>#DIV/0!</v>
      </c>
    </row>
    <row r="572" spans="1:14" ht="45" x14ac:dyDescent="0.2">
      <c r="A572" s="4" t="s">
        <v>138</v>
      </c>
      <c r="B572" s="32" t="s">
        <v>129</v>
      </c>
      <c r="C572" t="s">
        <v>135</v>
      </c>
      <c r="D572" s="27" t="s">
        <v>213</v>
      </c>
      <c r="E572" s="26">
        <v>751042</v>
      </c>
      <c r="F572" s="26">
        <v>1151370</v>
      </c>
      <c r="I572" s="28">
        <f t="shared" si="59"/>
        <v>751042</v>
      </c>
      <c r="J572" s="28">
        <f t="shared" si="60"/>
        <v>1151370</v>
      </c>
      <c r="K572">
        <v>0</v>
      </c>
      <c r="M572" s="37">
        <f t="shared" si="61"/>
        <v>0</v>
      </c>
      <c r="N572" s="37">
        <f t="shared" si="62"/>
        <v>0</v>
      </c>
    </row>
    <row r="573" spans="1:14" ht="22.5" x14ac:dyDescent="0.2">
      <c r="B573" s="32" t="s">
        <v>222</v>
      </c>
      <c r="I573" s="28">
        <f t="shared" si="59"/>
        <v>0</v>
      </c>
      <c r="J573" s="28">
        <f t="shared" si="60"/>
        <v>0</v>
      </c>
      <c r="M573" s="37" t="e">
        <f t="shared" si="61"/>
        <v>#DIV/0!</v>
      </c>
      <c r="N573" s="37" t="e">
        <f t="shared" si="62"/>
        <v>#DIV/0!</v>
      </c>
    </row>
    <row r="574" spans="1:14" ht="33.75" x14ac:dyDescent="0.2">
      <c r="A574" s="4" t="s">
        <v>224</v>
      </c>
      <c r="B574" s="32" t="s">
        <v>148</v>
      </c>
      <c r="C574" t="s">
        <v>149</v>
      </c>
      <c r="D574" s="27" t="s">
        <v>223</v>
      </c>
      <c r="E574" s="26">
        <v>2000000</v>
      </c>
      <c r="F574" s="26">
        <v>-46284.66</v>
      </c>
      <c r="I574" s="28">
        <f t="shared" si="59"/>
        <v>2000000</v>
      </c>
      <c r="J574" s="28">
        <f t="shared" si="60"/>
        <v>-46284.66</v>
      </c>
      <c r="K574" s="26">
        <v>541132.9</v>
      </c>
      <c r="M574" s="37">
        <f t="shared" si="61"/>
        <v>0.27056645000000001</v>
      </c>
      <c r="N574" s="37">
        <f t="shared" si="62"/>
        <v>0.27056645000000001</v>
      </c>
    </row>
    <row r="575" spans="1:14" x14ac:dyDescent="0.2">
      <c r="B575" s="4" t="s">
        <v>226</v>
      </c>
      <c r="I575" s="28">
        <f t="shared" si="59"/>
        <v>0</v>
      </c>
      <c r="J575" s="28">
        <f t="shared" si="60"/>
        <v>0</v>
      </c>
      <c r="M575" s="37" t="e">
        <f t="shared" si="61"/>
        <v>#DIV/0!</v>
      </c>
      <c r="N575" s="37" t="e">
        <f t="shared" si="62"/>
        <v>#DIV/0!</v>
      </c>
    </row>
    <row r="576" spans="1:14" ht="22.5" x14ac:dyDescent="0.2">
      <c r="A576" s="4" t="s">
        <v>171</v>
      </c>
      <c r="B576" s="32" t="s">
        <v>225</v>
      </c>
      <c r="C576" t="s">
        <v>230</v>
      </c>
      <c r="D576" s="27" t="s">
        <v>227</v>
      </c>
      <c r="E576" s="26">
        <v>470000</v>
      </c>
      <c r="F576" s="26">
        <v>100979</v>
      </c>
      <c r="I576" s="28">
        <f t="shared" si="59"/>
        <v>470000</v>
      </c>
      <c r="J576" s="28">
        <f t="shared" si="60"/>
        <v>100979</v>
      </c>
      <c r="K576" s="26">
        <v>120998.34</v>
      </c>
      <c r="M576" s="37">
        <f t="shared" si="61"/>
        <v>0.25744327659574467</v>
      </c>
      <c r="N576" s="37">
        <f t="shared" si="62"/>
        <v>0.25744327659574467</v>
      </c>
    </row>
    <row r="577" spans="1:14" ht="33.75" x14ac:dyDescent="0.2">
      <c r="B577" s="32" t="s">
        <v>228</v>
      </c>
      <c r="I577" s="28">
        <f t="shared" si="59"/>
        <v>0</v>
      </c>
      <c r="J577" s="28">
        <f t="shared" si="60"/>
        <v>0</v>
      </c>
      <c r="M577" s="37" t="e">
        <f t="shared" si="61"/>
        <v>#DIV/0!</v>
      </c>
      <c r="N577" s="37" t="e">
        <f t="shared" si="62"/>
        <v>#DIV/0!</v>
      </c>
    </row>
    <row r="578" spans="1:14" ht="33.75" x14ac:dyDescent="0.2">
      <c r="A578" s="4" t="s">
        <v>181</v>
      </c>
      <c r="B578" s="32" t="s">
        <v>229</v>
      </c>
      <c r="C578" t="s">
        <v>42</v>
      </c>
      <c r="D578" s="27" t="s">
        <v>227</v>
      </c>
      <c r="E578" s="26">
        <v>500000</v>
      </c>
      <c r="F578" s="26">
        <v>670581.27</v>
      </c>
      <c r="I578" s="28">
        <f t="shared" si="59"/>
        <v>500000</v>
      </c>
      <c r="J578" s="28">
        <f t="shared" si="60"/>
        <v>670581.27</v>
      </c>
      <c r="K578" s="4">
        <v>0</v>
      </c>
      <c r="M578" s="37">
        <f t="shared" si="61"/>
        <v>0</v>
      </c>
      <c r="N578" s="37">
        <f t="shared" si="62"/>
        <v>0</v>
      </c>
    </row>
    <row r="579" spans="1:14" ht="33.75" x14ac:dyDescent="0.2">
      <c r="A579" s="4" t="s">
        <v>121</v>
      </c>
      <c r="B579" s="32" t="s">
        <v>234</v>
      </c>
      <c r="C579" t="s">
        <v>231</v>
      </c>
      <c r="D579" s="27" t="s">
        <v>238</v>
      </c>
      <c r="E579" s="26">
        <v>1060066</v>
      </c>
      <c r="F579" s="26">
        <v>1060066</v>
      </c>
      <c r="I579" s="28">
        <f t="shared" si="59"/>
        <v>1060066</v>
      </c>
      <c r="J579" s="28">
        <f t="shared" si="60"/>
        <v>1060066</v>
      </c>
      <c r="K579" s="4">
        <v>0</v>
      </c>
      <c r="M579" s="37">
        <f t="shared" si="61"/>
        <v>0</v>
      </c>
      <c r="N579" s="37">
        <f t="shared" si="62"/>
        <v>0</v>
      </c>
    </row>
    <row r="580" spans="1:14" ht="67.5" x14ac:dyDescent="0.2">
      <c r="A580" s="4" t="s">
        <v>138</v>
      </c>
      <c r="B580" s="32" t="s">
        <v>236</v>
      </c>
      <c r="C580" s="33" t="s">
        <v>232</v>
      </c>
      <c r="D580" s="27" t="s">
        <v>213</v>
      </c>
      <c r="E580" s="26">
        <v>3400436.4</v>
      </c>
      <c r="F580" s="26">
        <v>3400436.4</v>
      </c>
      <c r="I580" s="28">
        <f t="shared" si="59"/>
        <v>3400436.4</v>
      </c>
      <c r="J580" s="28">
        <f t="shared" si="60"/>
        <v>3400436.4</v>
      </c>
      <c r="K580" s="26">
        <v>3400436.4</v>
      </c>
      <c r="M580" s="37">
        <f t="shared" si="61"/>
        <v>1</v>
      </c>
      <c r="N580" s="37">
        <f t="shared" si="62"/>
        <v>1</v>
      </c>
    </row>
    <row r="581" spans="1:14" ht="28.5" customHeight="1" x14ac:dyDescent="0.2">
      <c r="A581" s="4" t="s">
        <v>138</v>
      </c>
      <c r="B581" s="4" t="s">
        <v>235</v>
      </c>
      <c r="C581" t="s">
        <v>233</v>
      </c>
      <c r="D581" s="27" t="s">
        <v>239</v>
      </c>
      <c r="E581" s="26">
        <v>620561.43000000005</v>
      </c>
      <c r="F581" s="26">
        <v>620561.43000000005</v>
      </c>
      <c r="I581" s="28">
        <f t="shared" ref="I581:I644" si="63">E581</f>
        <v>620561.43000000005</v>
      </c>
      <c r="J581" s="28">
        <f t="shared" ref="J581:J644" si="64">F581</f>
        <v>620561.43000000005</v>
      </c>
      <c r="K581" s="26">
        <v>959230.56</v>
      </c>
      <c r="M581" s="37">
        <f t="shared" si="61"/>
        <v>1.5457463413412593</v>
      </c>
      <c r="N581" s="37">
        <f t="shared" si="62"/>
        <v>1.5457463413412593</v>
      </c>
    </row>
    <row r="582" spans="1:14" ht="28.5" customHeight="1" x14ac:dyDescent="0.2">
      <c r="C582" t="s">
        <v>330</v>
      </c>
      <c r="D582" s="27" t="s">
        <v>239</v>
      </c>
      <c r="E582" s="26">
        <v>0</v>
      </c>
      <c r="F582" s="26">
        <v>800000</v>
      </c>
      <c r="I582" s="28">
        <f t="shared" si="63"/>
        <v>0</v>
      </c>
      <c r="J582" s="28">
        <f t="shared" si="64"/>
        <v>800000</v>
      </c>
      <c r="K582" s="26">
        <v>0</v>
      </c>
      <c r="M582" s="37" t="e">
        <f t="shared" si="61"/>
        <v>#DIV/0!</v>
      </c>
      <c r="N582" s="37" t="e">
        <f t="shared" si="62"/>
        <v>#DIV/0!</v>
      </c>
    </row>
    <row r="583" spans="1:14" ht="28.5" customHeight="1" x14ac:dyDescent="0.2">
      <c r="C583" t="s">
        <v>331</v>
      </c>
      <c r="D583" s="27" t="s">
        <v>239</v>
      </c>
      <c r="E583" s="26">
        <v>0</v>
      </c>
      <c r="F583" s="26">
        <v>3510058.44</v>
      </c>
      <c r="I583" s="28">
        <f t="shared" si="63"/>
        <v>0</v>
      </c>
      <c r="J583" s="28">
        <f t="shared" si="64"/>
        <v>3510058.44</v>
      </c>
      <c r="K583" s="26">
        <v>0</v>
      </c>
      <c r="M583" s="37" t="e">
        <f t="shared" si="61"/>
        <v>#DIV/0!</v>
      </c>
      <c r="N583" s="37" t="e">
        <f t="shared" si="62"/>
        <v>#DIV/0!</v>
      </c>
    </row>
    <row r="584" spans="1:14" ht="56.25" x14ac:dyDescent="0.2">
      <c r="A584" s="4" t="s">
        <v>176</v>
      </c>
      <c r="B584" s="32" t="s">
        <v>237</v>
      </c>
      <c r="C584" t="s">
        <v>203</v>
      </c>
      <c r="D584" s="27" t="s">
        <v>240</v>
      </c>
      <c r="E584" s="26">
        <v>360000</v>
      </c>
      <c r="F584" s="26">
        <v>360000</v>
      </c>
      <c r="I584" s="28">
        <f t="shared" si="63"/>
        <v>360000</v>
      </c>
      <c r="J584" s="28">
        <f t="shared" si="64"/>
        <v>360000</v>
      </c>
      <c r="K584" s="4">
        <v>0</v>
      </c>
      <c r="M584" s="37">
        <f t="shared" ref="M584:M647" si="65">+N584</f>
        <v>0</v>
      </c>
      <c r="N584" s="37">
        <f t="shared" ref="N584:N647" si="66">K584/E584</f>
        <v>0</v>
      </c>
    </row>
    <row r="585" spans="1:14" x14ac:dyDescent="0.2">
      <c r="A585" s="4" t="s">
        <v>176</v>
      </c>
      <c r="C585" t="s">
        <v>204</v>
      </c>
      <c r="D585" s="27" t="s">
        <v>240</v>
      </c>
      <c r="E585" s="26">
        <v>12600</v>
      </c>
      <c r="F585" s="26">
        <v>12600</v>
      </c>
      <c r="I585" s="28">
        <f t="shared" si="63"/>
        <v>12600</v>
      </c>
      <c r="J585" s="28">
        <f t="shared" si="64"/>
        <v>12600</v>
      </c>
      <c r="K585" s="26">
        <v>12600</v>
      </c>
      <c r="M585" s="37">
        <f t="shared" si="65"/>
        <v>1</v>
      </c>
      <c r="N585" s="37">
        <f t="shared" si="66"/>
        <v>1</v>
      </c>
    </row>
    <row r="586" spans="1:14" x14ac:dyDescent="0.2">
      <c r="A586" s="4" t="s">
        <v>176</v>
      </c>
      <c r="C586" t="s">
        <v>205</v>
      </c>
      <c r="D586" s="27" t="s">
        <v>240</v>
      </c>
      <c r="E586" s="26">
        <v>21000</v>
      </c>
      <c r="F586" s="26">
        <v>21000</v>
      </c>
      <c r="I586" s="28">
        <f t="shared" si="63"/>
        <v>21000</v>
      </c>
      <c r="J586" s="28">
        <f t="shared" si="64"/>
        <v>21000</v>
      </c>
      <c r="K586" s="26">
        <v>21000</v>
      </c>
      <c r="M586" s="37">
        <f t="shared" si="65"/>
        <v>1</v>
      </c>
      <c r="N586" s="37">
        <f t="shared" si="66"/>
        <v>1</v>
      </c>
    </row>
    <row r="587" spans="1:14" x14ac:dyDescent="0.2">
      <c r="A587" s="4" t="s">
        <v>176</v>
      </c>
      <c r="C587" t="s">
        <v>207</v>
      </c>
      <c r="D587" s="27" t="s">
        <v>240</v>
      </c>
      <c r="E587" s="26">
        <v>400000</v>
      </c>
      <c r="F587" s="26">
        <v>400000</v>
      </c>
      <c r="I587" s="28">
        <f t="shared" si="63"/>
        <v>400000</v>
      </c>
      <c r="J587" s="28">
        <f t="shared" si="64"/>
        <v>400000</v>
      </c>
      <c r="K587" s="26">
        <v>396252.48</v>
      </c>
      <c r="M587" s="37">
        <f t="shared" si="65"/>
        <v>0.99063119999999993</v>
      </c>
      <c r="N587" s="37">
        <f t="shared" si="66"/>
        <v>0.99063119999999993</v>
      </c>
    </row>
    <row r="588" spans="1:14" ht="67.5" x14ac:dyDescent="0.2">
      <c r="A588" s="4" t="s">
        <v>246</v>
      </c>
      <c r="B588" s="32" t="s">
        <v>242</v>
      </c>
      <c r="C588" t="s">
        <v>243</v>
      </c>
      <c r="D588" s="27" t="s">
        <v>245</v>
      </c>
      <c r="E588" s="26">
        <v>218620.51</v>
      </c>
      <c r="F588" s="26">
        <v>-218620.51</v>
      </c>
      <c r="I588" s="28">
        <f t="shared" si="63"/>
        <v>218620.51</v>
      </c>
      <c r="J588" s="28">
        <f t="shared" si="64"/>
        <v>-218620.51</v>
      </c>
      <c r="K588" s="4">
        <v>0</v>
      </c>
      <c r="M588" s="37">
        <f t="shared" si="65"/>
        <v>0</v>
      </c>
      <c r="N588" s="37">
        <f t="shared" si="66"/>
        <v>0</v>
      </c>
    </row>
    <row r="589" spans="1:14" x14ac:dyDescent="0.2">
      <c r="A589" s="4" t="s">
        <v>246</v>
      </c>
      <c r="C589" t="s">
        <v>244</v>
      </c>
      <c r="D589" s="27" t="s">
        <v>245</v>
      </c>
      <c r="E589">
        <v>0</v>
      </c>
      <c r="F589" s="26">
        <v>196470.18</v>
      </c>
      <c r="I589" s="28">
        <f t="shared" si="63"/>
        <v>0</v>
      </c>
      <c r="J589" s="28">
        <f t="shared" si="64"/>
        <v>196470.18</v>
      </c>
      <c r="K589" s="4">
        <v>0</v>
      </c>
      <c r="M589" s="37" t="e">
        <f t="shared" si="65"/>
        <v>#DIV/0!</v>
      </c>
      <c r="N589" s="37" t="e">
        <f t="shared" si="66"/>
        <v>#DIV/0!</v>
      </c>
    </row>
    <row r="590" spans="1:14" ht="78.75" x14ac:dyDescent="0.2">
      <c r="A590" s="4" t="s">
        <v>144</v>
      </c>
      <c r="B590" s="32" t="s">
        <v>247</v>
      </c>
      <c r="C590" t="s">
        <v>42</v>
      </c>
      <c r="D590" s="27" t="s">
        <v>223</v>
      </c>
      <c r="E590" s="26">
        <v>220969.27</v>
      </c>
      <c r="F590" s="26">
        <v>262272.67</v>
      </c>
      <c r="I590" s="28">
        <f t="shared" si="63"/>
        <v>220969.27</v>
      </c>
      <c r="J590" s="28">
        <f t="shared" si="64"/>
        <v>262272.67</v>
      </c>
      <c r="K590" s="26">
        <v>62770.28</v>
      </c>
      <c r="M590" s="37">
        <f t="shared" si="65"/>
        <v>0.28406791586902558</v>
      </c>
      <c r="N590" s="37">
        <f t="shared" si="66"/>
        <v>0.28406791586902558</v>
      </c>
    </row>
    <row r="591" spans="1:14" x14ac:dyDescent="0.2">
      <c r="A591" s="4" t="s">
        <v>144</v>
      </c>
      <c r="C591" t="s">
        <v>88</v>
      </c>
      <c r="D591" s="27" t="s">
        <v>223</v>
      </c>
      <c r="E591" s="26">
        <v>7264.74</v>
      </c>
      <c r="F591" s="26">
        <v>8622.66</v>
      </c>
      <c r="I591" s="28">
        <f t="shared" si="63"/>
        <v>7264.74</v>
      </c>
      <c r="J591" s="28">
        <f t="shared" si="64"/>
        <v>8622.66</v>
      </c>
      <c r="K591" s="4">
        <v>0</v>
      </c>
      <c r="M591" s="37">
        <f t="shared" si="65"/>
        <v>0</v>
      </c>
      <c r="N591" s="37">
        <f t="shared" si="66"/>
        <v>0</v>
      </c>
    </row>
    <row r="592" spans="1:14" x14ac:dyDescent="0.2">
      <c r="A592" s="4" t="s">
        <v>144</v>
      </c>
      <c r="C592" t="s">
        <v>44</v>
      </c>
      <c r="D592" s="27" t="s">
        <v>223</v>
      </c>
      <c r="E592" s="26">
        <v>5448.56</v>
      </c>
      <c r="F592" s="26">
        <v>7824.92</v>
      </c>
      <c r="I592" s="28">
        <f t="shared" si="63"/>
        <v>5448.56</v>
      </c>
      <c r="J592" s="28">
        <f t="shared" si="64"/>
        <v>7824.92</v>
      </c>
      <c r="K592" s="4">
        <v>375.83</v>
      </c>
      <c r="M592" s="37">
        <f t="shared" si="65"/>
        <v>6.8977858369917919E-2</v>
      </c>
      <c r="N592" s="37">
        <f t="shared" si="66"/>
        <v>6.8977858369917919E-2</v>
      </c>
    </row>
    <row r="593" spans="1:14" x14ac:dyDescent="0.2">
      <c r="A593" s="4" t="s">
        <v>144</v>
      </c>
      <c r="C593" t="s">
        <v>248</v>
      </c>
      <c r="D593" s="27" t="s">
        <v>223</v>
      </c>
      <c r="E593" s="26">
        <v>27242.79</v>
      </c>
      <c r="F593" s="26">
        <v>33353.43</v>
      </c>
      <c r="I593" s="28">
        <f t="shared" si="63"/>
        <v>27242.79</v>
      </c>
      <c r="J593" s="28">
        <f t="shared" si="64"/>
        <v>33353.43</v>
      </c>
      <c r="K593" s="4">
        <v>0</v>
      </c>
      <c r="M593" s="37">
        <f t="shared" si="65"/>
        <v>0</v>
      </c>
      <c r="N593" s="37">
        <f t="shared" si="66"/>
        <v>0</v>
      </c>
    </row>
    <row r="594" spans="1:14" x14ac:dyDescent="0.2">
      <c r="A594" s="4" t="s">
        <v>144</v>
      </c>
      <c r="C594" t="s">
        <v>47</v>
      </c>
      <c r="D594" s="27" t="s">
        <v>223</v>
      </c>
      <c r="E594" s="26">
        <v>18161.86</v>
      </c>
      <c r="F594" s="26">
        <v>26648.86</v>
      </c>
      <c r="I594" s="28">
        <f t="shared" si="63"/>
        <v>18161.86</v>
      </c>
      <c r="J594" s="28">
        <f t="shared" si="64"/>
        <v>26648.86</v>
      </c>
      <c r="K594" s="4">
        <v>0</v>
      </c>
      <c r="M594" s="37">
        <f t="shared" si="65"/>
        <v>0</v>
      </c>
      <c r="N594" s="37">
        <f t="shared" si="66"/>
        <v>0</v>
      </c>
    </row>
    <row r="595" spans="1:14" x14ac:dyDescent="0.2">
      <c r="A595" s="4" t="s">
        <v>144</v>
      </c>
      <c r="C595" t="s">
        <v>48</v>
      </c>
      <c r="D595" s="27" t="s">
        <v>223</v>
      </c>
      <c r="E595" s="26">
        <v>58200</v>
      </c>
      <c r="F595" s="26">
        <v>61594.8</v>
      </c>
      <c r="I595" s="28">
        <f t="shared" si="63"/>
        <v>58200</v>
      </c>
      <c r="J595" s="28">
        <f t="shared" si="64"/>
        <v>61594.8</v>
      </c>
      <c r="K595" s="4">
        <v>0</v>
      </c>
      <c r="M595" s="37">
        <f t="shared" si="65"/>
        <v>0</v>
      </c>
      <c r="N595" s="37">
        <f t="shared" si="66"/>
        <v>0</v>
      </c>
    </row>
    <row r="596" spans="1:14" x14ac:dyDescent="0.2">
      <c r="D596" s="27" t="s">
        <v>223</v>
      </c>
      <c r="I596" s="28">
        <f t="shared" si="63"/>
        <v>0</v>
      </c>
      <c r="J596" s="28">
        <f t="shared" si="64"/>
        <v>0</v>
      </c>
      <c r="K596" s="26">
        <v>9600</v>
      </c>
      <c r="M596" s="37" t="e">
        <f t="shared" si="65"/>
        <v>#DIV/0!</v>
      </c>
      <c r="N596" s="37" t="e">
        <f t="shared" si="66"/>
        <v>#DIV/0!</v>
      </c>
    </row>
    <row r="597" spans="1:14" ht="90" x14ac:dyDescent="0.2">
      <c r="A597" s="4" t="s">
        <v>253</v>
      </c>
      <c r="B597" s="32" t="s">
        <v>252</v>
      </c>
      <c r="C597" t="s">
        <v>42</v>
      </c>
      <c r="D597" s="27" t="s">
        <v>223</v>
      </c>
      <c r="E597" s="26">
        <v>876888.49</v>
      </c>
      <c r="F597" s="26">
        <v>1145421.67</v>
      </c>
      <c r="I597" s="28">
        <f t="shared" si="63"/>
        <v>876888.49</v>
      </c>
      <c r="J597" s="28">
        <f t="shared" si="64"/>
        <v>1145421.67</v>
      </c>
      <c r="K597" s="4">
        <v>0</v>
      </c>
      <c r="M597" s="37">
        <f t="shared" si="65"/>
        <v>0</v>
      </c>
      <c r="N597" s="37">
        <f t="shared" si="66"/>
        <v>0</v>
      </c>
    </row>
    <row r="598" spans="1:14" x14ac:dyDescent="0.2">
      <c r="A598" s="4" t="s">
        <v>253</v>
      </c>
      <c r="C598" t="s">
        <v>88</v>
      </c>
      <c r="D598" s="27" t="s">
        <v>223</v>
      </c>
      <c r="E598" s="26">
        <v>77745</v>
      </c>
      <c r="F598" s="26">
        <v>85733.48</v>
      </c>
      <c r="I598" s="28">
        <f t="shared" si="63"/>
        <v>77745</v>
      </c>
      <c r="J598" s="28">
        <f t="shared" si="64"/>
        <v>85733.48</v>
      </c>
      <c r="K598" s="4">
        <v>0</v>
      </c>
      <c r="M598" s="37">
        <f t="shared" si="65"/>
        <v>0</v>
      </c>
      <c r="N598" s="37">
        <f t="shared" si="66"/>
        <v>0</v>
      </c>
    </row>
    <row r="599" spans="1:14" x14ac:dyDescent="0.2">
      <c r="A599" s="4" t="s">
        <v>253</v>
      </c>
      <c r="C599" t="s">
        <v>44</v>
      </c>
      <c r="D599" s="27" t="s">
        <v>223</v>
      </c>
      <c r="E599" s="26">
        <v>21621.91</v>
      </c>
      <c r="F599" s="26">
        <v>28243.27</v>
      </c>
      <c r="I599" s="28">
        <f t="shared" si="63"/>
        <v>21621.91</v>
      </c>
      <c r="J599" s="28">
        <f t="shared" si="64"/>
        <v>28243.27</v>
      </c>
      <c r="K599" s="4">
        <v>0</v>
      </c>
      <c r="M599" s="37">
        <f t="shared" si="65"/>
        <v>0</v>
      </c>
      <c r="N599" s="37">
        <f t="shared" si="66"/>
        <v>0</v>
      </c>
    </row>
    <row r="600" spans="1:14" x14ac:dyDescent="0.2">
      <c r="A600" s="4" t="s">
        <v>253</v>
      </c>
      <c r="C600" t="s">
        <v>248</v>
      </c>
      <c r="D600" s="27" t="s">
        <v>223</v>
      </c>
      <c r="E600" s="26">
        <v>101359.54</v>
      </c>
      <c r="F600" s="26">
        <v>131316.38</v>
      </c>
      <c r="I600" s="28">
        <f t="shared" si="63"/>
        <v>101359.54</v>
      </c>
      <c r="J600" s="28">
        <f t="shared" si="64"/>
        <v>131316.38</v>
      </c>
      <c r="K600" s="4">
        <v>0</v>
      </c>
      <c r="M600" s="37">
        <f t="shared" si="65"/>
        <v>0</v>
      </c>
      <c r="N600" s="37">
        <f t="shared" si="66"/>
        <v>0</v>
      </c>
    </row>
    <row r="601" spans="1:14" x14ac:dyDescent="0.2">
      <c r="A601" s="4" t="s">
        <v>253</v>
      </c>
      <c r="C601" t="s">
        <v>47</v>
      </c>
      <c r="D601" s="27" t="s">
        <v>223</v>
      </c>
      <c r="E601" s="26">
        <v>67573.03</v>
      </c>
      <c r="F601" s="26">
        <v>87544.25</v>
      </c>
      <c r="I601" s="28">
        <f t="shared" si="63"/>
        <v>67573.03</v>
      </c>
      <c r="J601" s="28">
        <f t="shared" si="64"/>
        <v>87544.25</v>
      </c>
      <c r="K601" s="4">
        <v>0</v>
      </c>
      <c r="M601" s="37">
        <f t="shared" si="65"/>
        <v>0</v>
      </c>
      <c r="N601" s="37">
        <f t="shared" si="66"/>
        <v>0</v>
      </c>
    </row>
    <row r="602" spans="1:14" x14ac:dyDescent="0.2">
      <c r="A602" s="4" t="s">
        <v>253</v>
      </c>
      <c r="C602" t="s">
        <v>48</v>
      </c>
      <c r="D602" s="27" t="s">
        <v>223</v>
      </c>
      <c r="E602" s="26">
        <v>232800</v>
      </c>
      <c r="F602" s="26">
        <v>232800</v>
      </c>
      <c r="I602" s="28">
        <f t="shared" si="63"/>
        <v>232800</v>
      </c>
      <c r="J602" s="28">
        <f t="shared" si="64"/>
        <v>232800</v>
      </c>
      <c r="K602" s="4">
        <v>0</v>
      </c>
      <c r="M602" s="37">
        <f t="shared" si="65"/>
        <v>0</v>
      </c>
      <c r="N602" s="37">
        <f t="shared" si="66"/>
        <v>0</v>
      </c>
    </row>
    <row r="603" spans="1:14" ht="67.5" x14ac:dyDescent="0.2">
      <c r="A603" s="4" t="s">
        <v>224</v>
      </c>
      <c r="B603" s="32" t="s">
        <v>254</v>
      </c>
      <c r="C603" t="s">
        <v>42</v>
      </c>
      <c r="D603" s="27" t="s">
        <v>223</v>
      </c>
      <c r="E603" s="26">
        <v>200932.5</v>
      </c>
      <c r="F603" s="26">
        <v>215452.2</v>
      </c>
      <c r="I603" s="28">
        <f t="shared" si="63"/>
        <v>200932.5</v>
      </c>
      <c r="J603" s="28">
        <f t="shared" si="64"/>
        <v>215452.2</v>
      </c>
      <c r="K603" s="4">
        <v>0</v>
      </c>
      <c r="M603" s="37">
        <f t="shared" si="65"/>
        <v>0</v>
      </c>
      <c r="N603" s="37">
        <f t="shared" si="66"/>
        <v>0</v>
      </c>
    </row>
    <row r="604" spans="1:14" x14ac:dyDescent="0.2">
      <c r="A604" s="4" t="s">
        <v>224</v>
      </c>
      <c r="C604" t="s">
        <v>88</v>
      </c>
      <c r="D604" s="27" t="s">
        <v>223</v>
      </c>
      <c r="E604" s="26">
        <v>6606</v>
      </c>
      <c r="F604" s="26">
        <v>7083.36</v>
      </c>
      <c r="I604" s="28">
        <f t="shared" si="63"/>
        <v>6606</v>
      </c>
      <c r="J604" s="28">
        <f t="shared" si="64"/>
        <v>7083.36</v>
      </c>
      <c r="K604" s="4">
        <v>0</v>
      </c>
      <c r="M604" s="37">
        <f t="shared" si="65"/>
        <v>0</v>
      </c>
      <c r="N604" s="37">
        <f t="shared" si="66"/>
        <v>0</v>
      </c>
    </row>
    <row r="605" spans="1:14" x14ac:dyDescent="0.2">
      <c r="A605" s="4" t="s">
        <v>224</v>
      </c>
      <c r="C605" t="s">
        <v>44</v>
      </c>
      <c r="D605" s="27" t="s">
        <v>223</v>
      </c>
      <c r="E605" s="26">
        <v>4954.5</v>
      </c>
      <c r="F605" s="26">
        <v>5312.52</v>
      </c>
      <c r="I605" s="28">
        <f t="shared" si="63"/>
        <v>4954.5</v>
      </c>
      <c r="J605" s="28">
        <f t="shared" si="64"/>
        <v>5312.52</v>
      </c>
      <c r="K605" s="4">
        <v>0</v>
      </c>
      <c r="M605" s="37">
        <f t="shared" si="65"/>
        <v>0</v>
      </c>
      <c r="N605" s="37">
        <f t="shared" si="66"/>
        <v>0</v>
      </c>
    </row>
    <row r="606" spans="1:14" x14ac:dyDescent="0.2">
      <c r="A606" s="4" t="s">
        <v>224</v>
      </c>
      <c r="C606" t="s">
        <v>248</v>
      </c>
      <c r="D606" s="27" t="s">
        <v>223</v>
      </c>
      <c r="E606" s="26">
        <v>24772.5</v>
      </c>
      <c r="F606" s="26">
        <v>26562.6</v>
      </c>
      <c r="I606" s="28">
        <f t="shared" si="63"/>
        <v>24772.5</v>
      </c>
      <c r="J606" s="28">
        <f t="shared" si="64"/>
        <v>26562.6</v>
      </c>
      <c r="K606" s="4">
        <v>0</v>
      </c>
      <c r="M606" s="37">
        <f t="shared" si="65"/>
        <v>0</v>
      </c>
      <c r="N606" s="37">
        <f t="shared" si="66"/>
        <v>0</v>
      </c>
    </row>
    <row r="607" spans="1:14" x14ac:dyDescent="0.2">
      <c r="A607" s="4" t="s">
        <v>224</v>
      </c>
      <c r="C607" t="s">
        <v>47</v>
      </c>
      <c r="D607" s="27" t="s">
        <v>223</v>
      </c>
      <c r="E607" s="26">
        <v>16515</v>
      </c>
      <c r="F607" s="26">
        <v>17708.400000000001</v>
      </c>
      <c r="I607" s="28">
        <f t="shared" si="63"/>
        <v>16515</v>
      </c>
      <c r="J607" s="28">
        <f t="shared" si="64"/>
        <v>17708.400000000001</v>
      </c>
      <c r="K607" s="4">
        <v>0</v>
      </c>
      <c r="M607" s="37">
        <f t="shared" si="65"/>
        <v>0</v>
      </c>
      <c r="N607" s="37">
        <f t="shared" si="66"/>
        <v>0</v>
      </c>
    </row>
    <row r="608" spans="1:14" x14ac:dyDescent="0.2">
      <c r="A608" s="4" t="s">
        <v>224</v>
      </c>
      <c r="C608" t="s">
        <v>48</v>
      </c>
      <c r="D608" s="27" t="s">
        <v>223</v>
      </c>
      <c r="E608" s="26">
        <v>38800</v>
      </c>
      <c r="F608" s="26">
        <v>38800</v>
      </c>
      <c r="I608" s="28">
        <f t="shared" si="63"/>
        <v>38800</v>
      </c>
      <c r="J608" s="28">
        <f t="shared" si="64"/>
        <v>38800</v>
      </c>
      <c r="K608" s="4">
        <v>0</v>
      </c>
      <c r="M608" s="37">
        <f t="shared" si="65"/>
        <v>0</v>
      </c>
      <c r="N608" s="37">
        <f t="shared" si="66"/>
        <v>0</v>
      </c>
    </row>
    <row r="609" spans="1:14" ht="67.5" x14ac:dyDescent="0.2">
      <c r="A609" s="4" t="s">
        <v>151</v>
      </c>
      <c r="B609" s="32" t="s">
        <v>255</v>
      </c>
      <c r="C609" t="s">
        <v>42</v>
      </c>
      <c r="D609" s="27" t="s">
        <v>223</v>
      </c>
      <c r="E609" s="26">
        <v>1230074.01</v>
      </c>
      <c r="F609" s="26">
        <v>1644600.29</v>
      </c>
      <c r="I609" s="28">
        <f t="shared" si="63"/>
        <v>1230074.01</v>
      </c>
      <c r="J609" s="28">
        <f t="shared" si="64"/>
        <v>1644600.29</v>
      </c>
      <c r="K609" s="4">
        <v>0</v>
      </c>
      <c r="M609" s="37">
        <f t="shared" si="65"/>
        <v>0</v>
      </c>
      <c r="N609" s="37">
        <f t="shared" si="66"/>
        <v>0</v>
      </c>
    </row>
    <row r="610" spans="1:14" x14ac:dyDescent="0.2">
      <c r="A610" s="4" t="s">
        <v>151</v>
      </c>
      <c r="C610" t="s">
        <v>88</v>
      </c>
      <c r="D610" s="27" t="s">
        <v>223</v>
      </c>
      <c r="E610" s="26">
        <v>40440.79</v>
      </c>
      <c r="F610" s="26">
        <v>54069.05</v>
      </c>
      <c r="I610" s="28">
        <f t="shared" si="63"/>
        <v>40440.79</v>
      </c>
      <c r="J610" s="28">
        <f t="shared" si="64"/>
        <v>54069.05</v>
      </c>
      <c r="K610" s="4">
        <v>0</v>
      </c>
      <c r="M610" s="37">
        <f t="shared" si="65"/>
        <v>0</v>
      </c>
      <c r="N610" s="37">
        <f t="shared" si="66"/>
        <v>0</v>
      </c>
    </row>
    <row r="611" spans="1:14" x14ac:dyDescent="0.2">
      <c r="A611" s="4" t="s">
        <v>256</v>
      </c>
      <c r="C611" t="s">
        <v>44</v>
      </c>
      <c r="D611" s="27" t="s">
        <v>223</v>
      </c>
      <c r="E611" s="26">
        <v>30330.59</v>
      </c>
      <c r="F611" s="26">
        <v>40551.79</v>
      </c>
      <c r="I611" s="28">
        <f t="shared" si="63"/>
        <v>30330.59</v>
      </c>
      <c r="J611" s="28">
        <f t="shared" si="64"/>
        <v>40551.79</v>
      </c>
      <c r="K611" s="4">
        <v>0</v>
      </c>
      <c r="M611" s="37">
        <f t="shared" si="65"/>
        <v>0</v>
      </c>
      <c r="N611" s="37">
        <f t="shared" si="66"/>
        <v>0</v>
      </c>
    </row>
    <row r="612" spans="1:14" x14ac:dyDescent="0.2">
      <c r="A612" s="4" t="s">
        <v>256</v>
      </c>
      <c r="C612" t="s">
        <v>248</v>
      </c>
      <c r="D612" s="27" t="s">
        <v>223</v>
      </c>
      <c r="E612" s="26">
        <v>151652.96</v>
      </c>
      <c r="F612" s="26">
        <v>202758.94</v>
      </c>
      <c r="I612" s="28">
        <f t="shared" si="63"/>
        <v>151652.96</v>
      </c>
      <c r="J612" s="28">
        <f t="shared" si="64"/>
        <v>202758.94</v>
      </c>
      <c r="K612" s="4">
        <v>0</v>
      </c>
      <c r="M612" s="37">
        <f t="shared" si="65"/>
        <v>0</v>
      </c>
      <c r="N612" s="37">
        <f t="shared" si="66"/>
        <v>0</v>
      </c>
    </row>
    <row r="613" spans="1:14" x14ac:dyDescent="0.2">
      <c r="A613" s="4" t="s">
        <v>256</v>
      </c>
      <c r="C613" t="s">
        <v>47</v>
      </c>
      <c r="D613" s="27" t="s">
        <v>223</v>
      </c>
      <c r="E613" s="26">
        <v>101101.97</v>
      </c>
      <c r="F613" s="26">
        <v>135172.63</v>
      </c>
      <c r="I613" s="28">
        <f t="shared" si="63"/>
        <v>101101.97</v>
      </c>
      <c r="J613" s="28">
        <f t="shared" si="64"/>
        <v>135172.63</v>
      </c>
      <c r="K613" s="4">
        <v>0</v>
      </c>
      <c r="M613" s="37">
        <f t="shared" si="65"/>
        <v>0</v>
      </c>
      <c r="N613" s="37">
        <f t="shared" si="66"/>
        <v>0</v>
      </c>
    </row>
    <row r="614" spans="1:14" x14ac:dyDescent="0.2">
      <c r="A614" s="4" t="s">
        <v>256</v>
      </c>
      <c r="C614" t="s">
        <v>48</v>
      </c>
      <c r="D614" s="27" t="s">
        <v>223</v>
      </c>
      <c r="E614" s="26">
        <v>388000</v>
      </c>
      <c r="F614" s="26">
        <v>388000</v>
      </c>
      <c r="I614" s="28">
        <f t="shared" si="63"/>
        <v>388000</v>
      </c>
      <c r="J614" s="28">
        <f t="shared" si="64"/>
        <v>388000</v>
      </c>
      <c r="K614" s="4">
        <v>0</v>
      </c>
      <c r="M614" s="37">
        <f t="shared" si="65"/>
        <v>0</v>
      </c>
      <c r="N614" s="37">
        <f t="shared" si="66"/>
        <v>0</v>
      </c>
    </row>
    <row r="615" spans="1:14" ht="78.75" x14ac:dyDescent="0.2">
      <c r="A615" s="4" t="s">
        <v>197</v>
      </c>
      <c r="B615" s="32" t="s">
        <v>259</v>
      </c>
      <c r="C615" t="s">
        <v>42</v>
      </c>
      <c r="D615" s="27" t="s">
        <v>223</v>
      </c>
      <c r="E615" s="26">
        <v>119297.37</v>
      </c>
      <c r="F615" s="26">
        <v>-119297.37</v>
      </c>
      <c r="I615" s="28">
        <f t="shared" si="63"/>
        <v>119297.37</v>
      </c>
      <c r="J615" s="28">
        <f t="shared" si="64"/>
        <v>-119297.37</v>
      </c>
      <c r="K615" s="4">
        <v>0</v>
      </c>
      <c r="M615" s="37">
        <f t="shared" si="65"/>
        <v>0</v>
      </c>
      <c r="N615" s="37">
        <f t="shared" si="66"/>
        <v>0</v>
      </c>
    </row>
    <row r="616" spans="1:14" x14ac:dyDescent="0.2">
      <c r="A616" s="4" t="s">
        <v>197</v>
      </c>
      <c r="C616" t="s">
        <v>88</v>
      </c>
      <c r="D616" s="27" t="s">
        <v>223</v>
      </c>
      <c r="E616" s="26">
        <v>3922.11</v>
      </c>
      <c r="F616" s="26">
        <v>-3922.11</v>
      </c>
      <c r="I616" s="28">
        <f t="shared" si="63"/>
        <v>3922.11</v>
      </c>
      <c r="J616" s="28">
        <f t="shared" si="64"/>
        <v>-3922.11</v>
      </c>
      <c r="K616" s="4">
        <v>0</v>
      </c>
      <c r="M616" s="37">
        <f t="shared" si="65"/>
        <v>0</v>
      </c>
      <c r="N616" s="37">
        <f t="shared" si="66"/>
        <v>0</v>
      </c>
    </row>
    <row r="617" spans="1:14" x14ac:dyDescent="0.2">
      <c r="A617" s="4" t="s">
        <v>197</v>
      </c>
      <c r="C617" t="s">
        <v>44</v>
      </c>
      <c r="D617" s="27" t="s">
        <v>223</v>
      </c>
      <c r="E617" s="26">
        <v>2941.58</v>
      </c>
      <c r="F617" s="26">
        <v>-2941.58</v>
      </c>
      <c r="I617" s="28">
        <f t="shared" si="63"/>
        <v>2941.58</v>
      </c>
      <c r="J617" s="28">
        <f t="shared" si="64"/>
        <v>-2941.58</v>
      </c>
      <c r="K617" s="4">
        <v>0</v>
      </c>
      <c r="M617" s="37">
        <f t="shared" si="65"/>
        <v>0</v>
      </c>
      <c r="N617" s="37">
        <f t="shared" si="66"/>
        <v>0</v>
      </c>
    </row>
    <row r="618" spans="1:14" x14ac:dyDescent="0.2">
      <c r="A618" s="4" t="s">
        <v>197</v>
      </c>
      <c r="C618" t="s">
        <v>257</v>
      </c>
      <c r="D618" s="27" t="s">
        <v>223</v>
      </c>
      <c r="E618" s="26">
        <v>14707.89</v>
      </c>
      <c r="F618" s="26">
        <v>-14707.89</v>
      </c>
      <c r="I618" s="28">
        <f t="shared" si="63"/>
        <v>14707.89</v>
      </c>
      <c r="J618" s="28">
        <f t="shared" si="64"/>
        <v>-14707.89</v>
      </c>
      <c r="K618" s="4">
        <v>0</v>
      </c>
      <c r="M618" s="37">
        <f t="shared" si="65"/>
        <v>0</v>
      </c>
      <c r="N618" s="37">
        <f t="shared" si="66"/>
        <v>0</v>
      </c>
    </row>
    <row r="619" spans="1:14" x14ac:dyDescent="0.2">
      <c r="A619" s="4" t="s">
        <v>197</v>
      </c>
      <c r="C619" t="s">
        <v>47</v>
      </c>
      <c r="D619" s="27" t="s">
        <v>223</v>
      </c>
      <c r="E619" s="26">
        <v>9805.26</v>
      </c>
      <c r="F619" s="26">
        <v>-9805.26</v>
      </c>
      <c r="I619" s="28">
        <f t="shared" si="63"/>
        <v>9805.26</v>
      </c>
      <c r="J619" s="28">
        <f t="shared" si="64"/>
        <v>-9805.26</v>
      </c>
      <c r="K619" s="4">
        <v>0</v>
      </c>
      <c r="M619" s="37">
        <f t="shared" si="65"/>
        <v>0</v>
      </c>
      <c r="N619" s="37">
        <f t="shared" si="66"/>
        <v>0</v>
      </c>
    </row>
    <row r="620" spans="1:14" x14ac:dyDescent="0.2">
      <c r="A620" s="4" t="s">
        <v>197</v>
      </c>
      <c r="C620" t="s">
        <v>48</v>
      </c>
      <c r="D620" s="27" t="s">
        <v>223</v>
      </c>
      <c r="E620" s="26">
        <v>38800</v>
      </c>
      <c r="F620" s="26">
        <v>-38800</v>
      </c>
      <c r="I620" s="28">
        <f t="shared" si="63"/>
        <v>38800</v>
      </c>
      <c r="J620" s="28">
        <f t="shared" si="64"/>
        <v>-38800</v>
      </c>
      <c r="K620" s="4">
        <v>0</v>
      </c>
      <c r="M620" s="37">
        <f t="shared" si="65"/>
        <v>0</v>
      </c>
      <c r="N620" s="37">
        <f t="shared" si="66"/>
        <v>0</v>
      </c>
    </row>
    <row r="621" spans="1:14" ht="67.5" x14ac:dyDescent="0.2">
      <c r="A621" s="4" t="s">
        <v>197</v>
      </c>
      <c r="B621" s="32" t="s">
        <v>258</v>
      </c>
      <c r="C621" t="s">
        <v>42</v>
      </c>
      <c r="D621" s="27" t="s">
        <v>223</v>
      </c>
      <c r="E621" s="26">
        <v>174046.6</v>
      </c>
      <c r="F621" s="26">
        <v>41303.4</v>
      </c>
      <c r="I621" s="28">
        <f t="shared" si="63"/>
        <v>174046.6</v>
      </c>
      <c r="J621" s="28">
        <f t="shared" si="64"/>
        <v>41303.4</v>
      </c>
      <c r="K621" s="4">
        <v>0</v>
      </c>
      <c r="M621" s="37">
        <f t="shared" si="65"/>
        <v>0</v>
      </c>
      <c r="N621" s="37">
        <f t="shared" si="66"/>
        <v>0</v>
      </c>
    </row>
    <row r="622" spans="1:14" x14ac:dyDescent="0.2">
      <c r="A622" s="4" t="s">
        <v>197</v>
      </c>
      <c r="C622" t="s">
        <v>43</v>
      </c>
      <c r="D622" s="27" t="s">
        <v>223</v>
      </c>
      <c r="E622" s="26">
        <v>5722.08</v>
      </c>
      <c r="F622" s="26">
        <v>1357.92</v>
      </c>
      <c r="I622" s="28">
        <f t="shared" si="63"/>
        <v>5722.08</v>
      </c>
      <c r="J622" s="28">
        <f t="shared" si="64"/>
        <v>1357.92</v>
      </c>
      <c r="K622" s="4">
        <v>0</v>
      </c>
      <c r="M622" s="37">
        <f t="shared" si="65"/>
        <v>0</v>
      </c>
      <c r="N622" s="37">
        <f t="shared" si="66"/>
        <v>0</v>
      </c>
    </row>
    <row r="623" spans="1:14" x14ac:dyDescent="0.2">
      <c r="A623" s="4" t="s">
        <v>197</v>
      </c>
      <c r="C623" t="s">
        <v>44</v>
      </c>
      <c r="D623" s="27" t="s">
        <v>223</v>
      </c>
      <c r="E623" s="26">
        <v>4291.5600000000004</v>
      </c>
      <c r="F623" s="26">
        <v>1018.44</v>
      </c>
      <c r="I623" s="28">
        <f t="shared" si="63"/>
        <v>4291.5600000000004</v>
      </c>
      <c r="J623" s="28">
        <f t="shared" si="64"/>
        <v>1018.44</v>
      </c>
      <c r="K623" s="4">
        <v>0</v>
      </c>
      <c r="M623" s="37">
        <f t="shared" si="65"/>
        <v>0</v>
      </c>
      <c r="N623" s="37">
        <f t="shared" si="66"/>
        <v>0</v>
      </c>
    </row>
    <row r="624" spans="1:14" x14ac:dyDescent="0.2">
      <c r="A624" s="4" t="s">
        <v>197</v>
      </c>
      <c r="C624" t="s">
        <v>248</v>
      </c>
      <c r="D624" s="27" t="s">
        <v>223</v>
      </c>
      <c r="E624" s="26">
        <v>21457.8</v>
      </c>
      <c r="F624" s="26">
        <v>5092.2</v>
      </c>
      <c r="I624" s="28">
        <f t="shared" si="63"/>
        <v>21457.8</v>
      </c>
      <c r="J624" s="28">
        <f t="shared" si="64"/>
        <v>5092.2</v>
      </c>
      <c r="K624" s="4">
        <v>0</v>
      </c>
      <c r="M624" s="37">
        <f t="shared" si="65"/>
        <v>0</v>
      </c>
      <c r="N624" s="37">
        <f t="shared" si="66"/>
        <v>0</v>
      </c>
    </row>
    <row r="625" spans="1:14" x14ac:dyDescent="0.2">
      <c r="A625" s="4" t="s">
        <v>197</v>
      </c>
      <c r="C625" t="s">
        <v>47</v>
      </c>
      <c r="D625" s="27" t="s">
        <v>223</v>
      </c>
      <c r="E625" s="26">
        <v>14305.2</v>
      </c>
      <c r="F625" s="26">
        <v>3394.8</v>
      </c>
      <c r="I625" s="28">
        <f t="shared" si="63"/>
        <v>14305.2</v>
      </c>
      <c r="J625" s="28">
        <f t="shared" si="64"/>
        <v>3394.8</v>
      </c>
      <c r="K625" s="4">
        <v>0</v>
      </c>
      <c r="M625" s="37">
        <f t="shared" si="65"/>
        <v>0</v>
      </c>
      <c r="N625" s="37">
        <f t="shared" si="66"/>
        <v>0</v>
      </c>
    </row>
    <row r="626" spans="1:14" x14ac:dyDescent="0.2">
      <c r="A626" s="4" t="s">
        <v>197</v>
      </c>
      <c r="C626" t="s">
        <v>48</v>
      </c>
      <c r="D626" s="27" t="s">
        <v>223</v>
      </c>
      <c r="E626" s="26">
        <v>58200</v>
      </c>
      <c r="F626">
        <v>0</v>
      </c>
      <c r="I626" s="28">
        <f t="shared" si="63"/>
        <v>58200</v>
      </c>
      <c r="J626" s="28">
        <f t="shared" si="64"/>
        <v>0</v>
      </c>
      <c r="K626" s="4">
        <v>0</v>
      </c>
      <c r="M626" s="37">
        <f t="shared" si="65"/>
        <v>0</v>
      </c>
      <c r="N626" s="37">
        <f t="shared" si="66"/>
        <v>0</v>
      </c>
    </row>
    <row r="627" spans="1:14" x14ac:dyDescent="0.2">
      <c r="C627" t="s">
        <v>49</v>
      </c>
      <c r="I627" s="28">
        <f t="shared" si="63"/>
        <v>0</v>
      </c>
      <c r="J627" s="28">
        <f t="shared" si="64"/>
        <v>0</v>
      </c>
      <c r="K627" s="4">
        <v>0</v>
      </c>
      <c r="M627" s="37" t="e">
        <f t="shared" si="65"/>
        <v>#DIV/0!</v>
      </c>
      <c r="N627" s="37" t="e">
        <f t="shared" si="66"/>
        <v>#DIV/0!</v>
      </c>
    </row>
    <row r="628" spans="1:14" ht="67.5" x14ac:dyDescent="0.2">
      <c r="A628" s="4" t="s">
        <v>130</v>
      </c>
      <c r="B628" s="32" t="s">
        <v>236</v>
      </c>
      <c r="C628" t="s">
        <v>49</v>
      </c>
      <c r="D628" s="27" t="s">
        <v>238</v>
      </c>
      <c r="E628">
        <v>0</v>
      </c>
      <c r="F628" s="26">
        <v>15000</v>
      </c>
      <c r="I628" s="28">
        <f t="shared" si="63"/>
        <v>0</v>
      </c>
      <c r="J628" s="28">
        <f t="shared" si="64"/>
        <v>15000</v>
      </c>
      <c r="K628" s="4">
        <v>0</v>
      </c>
      <c r="M628" s="37" t="e">
        <f t="shared" si="65"/>
        <v>#DIV/0!</v>
      </c>
      <c r="N628" s="37" t="e">
        <f t="shared" si="66"/>
        <v>#DIV/0!</v>
      </c>
    </row>
    <row r="629" spans="1:14" ht="56.25" x14ac:dyDescent="0.2">
      <c r="A629" s="4" t="s">
        <v>67</v>
      </c>
      <c r="B629" s="32" t="s">
        <v>260</v>
      </c>
      <c r="C629" t="s">
        <v>51</v>
      </c>
      <c r="D629" s="27" t="s">
        <v>261</v>
      </c>
      <c r="E629">
        <v>0</v>
      </c>
      <c r="F629" s="26">
        <v>25000</v>
      </c>
      <c r="I629" s="28">
        <f t="shared" si="63"/>
        <v>0</v>
      </c>
      <c r="J629" s="28">
        <f t="shared" si="64"/>
        <v>25000</v>
      </c>
      <c r="K629" s="4">
        <v>0</v>
      </c>
      <c r="M629" s="37" t="e">
        <f t="shared" si="65"/>
        <v>#DIV/0!</v>
      </c>
      <c r="N629" s="37" t="e">
        <f t="shared" si="66"/>
        <v>#DIV/0!</v>
      </c>
    </row>
    <row r="630" spans="1:14" x14ac:dyDescent="0.2">
      <c r="A630" s="4" t="s">
        <v>67</v>
      </c>
      <c r="C630" t="s">
        <v>54</v>
      </c>
      <c r="D630" s="27" t="s">
        <v>261</v>
      </c>
      <c r="E630">
        <v>0</v>
      </c>
      <c r="F630" s="26">
        <v>80000</v>
      </c>
      <c r="I630" s="28">
        <f t="shared" si="63"/>
        <v>0</v>
      </c>
      <c r="J630" s="28">
        <f t="shared" si="64"/>
        <v>80000</v>
      </c>
      <c r="K630" s="4">
        <v>0</v>
      </c>
      <c r="M630" s="37" t="e">
        <f t="shared" si="65"/>
        <v>#DIV/0!</v>
      </c>
      <c r="N630" s="37" t="e">
        <f t="shared" si="66"/>
        <v>#DIV/0!</v>
      </c>
    </row>
    <row r="631" spans="1:14" x14ac:dyDescent="0.2">
      <c r="A631" s="4" t="s">
        <v>67</v>
      </c>
      <c r="C631" t="s">
        <v>59</v>
      </c>
      <c r="D631" s="27" t="s">
        <v>261</v>
      </c>
      <c r="E631">
        <v>0</v>
      </c>
      <c r="F631" s="26">
        <v>20000</v>
      </c>
      <c r="I631" s="28">
        <f t="shared" si="63"/>
        <v>0</v>
      </c>
      <c r="J631" s="28">
        <f t="shared" si="64"/>
        <v>20000</v>
      </c>
      <c r="K631" s="4">
        <v>0</v>
      </c>
      <c r="M631" s="37" t="e">
        <f t="shared" si="65"/>
        <v>#DIV/0!</v>
      </c>
      <c r="N631" s="37" t="e">
        <f t="shared" si="66"/>
        <v>#DIV/0!</v>
      </c>
    </row>
    <row r="632" spans="1:14" x14ac:dyDescent="0.2">
      <c r="A632" s="4" t="s">
        <v>67</v>
      </c>
      <c r="C632" t="s">
        <v>94</v>
      </c>
      <c r="D632" s="27" t="s">
        <v>261</v>
      </c>
      <c r="E632">
        <v>0</v>
      </c>
      <c r="F632" s="26">
        <v>80000</v>
      </c>
      <c r="I632" s="28">
        <f t="shared" si="63"/>
        <v>0</v>
      </c>
      <c r="J632" s="28">
        <f t="shared" si="64"/>
        <v>80000</v>
      </c>
      <c r="K632" s="4">
        <v>0</v>
      </c>
      <c r="M632" s="37" t="e">
        <f t="shared" si="65"/>
        <v>#DIV/0!</v>
      </c>
      <c r="N632" s="37" t="e">
        <f t="shared" si="66"/>
        <v>#DIV/0!</v>
      </c>
    </row>
    <row r="633" spans="1:14" x14ac:dyDescent="0.2">
      <c r="A633" s="4" t="s">
        <v>67</v>
      </c>
      <c r="C633" t="s">
        <v>61</v>
      </c>
      <c r="D633" s="27" t="s">
        <v>261</v>
      </c>
      <c r="E633">
        <v>0</v>
      </c>
      <c r="F633" s="26">
        <v>25000</v>
      </c>
      <c r="I633" s="28">
        <f t="shared" si="63"/>
        <v>0</v>
      </c>
      <c r="J633" s="28">
        <f t="shared" si="64"/>
        <v>25000</v>
      </c>
      <c r="K633" s="4">
        <v>0</v>
      </c>
      <c r="M633" s="37" t="e">
        <f t="shared" si="65"/>
        <v>#DIV/0!</v>
      </c>
      <c r="N633" s="37" t="e">
        <f t="shared" si="66"/>
        <v>#DIV/0!</v>
      </c>
    </row>
    <row r="634" spans="1:14" x14ac:dyDescent="0.2">
      <c r="A634" s="4" t="s">
        <v>67</v>
      </c>
      <c r="C634" t="s">
        <v>114</v>
      </c>
      <c r="D634" s="27" t="s">
        <v>261</v>
      </c>
      <c r="E634">
        <v>0</v>
      </c>
      <c r="F634" s="26">
        <v>20000</v>
      </c>
      <c r="I634" s="28">
        <f t="shared" si="63"/>
        <v>0</v>
      </c>
      <c r="J634" s="28">
        <f t="shared" si="64"/>
        <v>20000</v>
      </c>
      <c r="K634" s="4">
        <v>0</v>
      </c>
      <c r="M634" s="37" t="e">
        <f t="shared" si="65"/>
        <v>#DIV/0!</v>
      </c>
      <c r="N634" s="37" t="e">
        <f t="shared" si="66"/>
        <v>#DIV/0!</v>
      </c>
    </row>
    <row r="635" spans="1:14" ht="78.75" x14ac:dyDescent="0.2">
      <c r="A635" s="4" t="s">
        <v>267</v>
      </c>
      <c r="B635" s="32" t="s">
        <v>266</v>
      </c>
      <c r="C635" t="s">
        <v>51</v>
      </c>
      <c r="D635" s="27" t="s">
        <v>261</v>
      </c>
      <c r="E635">
        <v>0</v>
      </c>
      <c r="F635" s="26">
        <v>15000</v>
      </c>
      <c r="I635" s="28">
        <f t="shared" si="63"/>
        <v>0</v>
      </c>
      <c r="J635" s="28">
        <f t="shared" si="64"/>
        <v>15000</v>
      </c>
      <c r="K635" s="4">
        <v>0</v>
      </c>
      <c r="M635" s="37" t="e">
        <f t="shared" si="65"/>
        <v>#DIV/0!</v>
      </c>
      <c r="N635" s="37" t="e">
        <f t="shared" si="66"/>
        <v>#DIV/0!</v>
      </c>
    </row>
    <row r="636" spans="1:14" x14ac:dyDescent="0.2">
      <c r="A636" s="4" t="s">
        <v>267</v>
      </c>
      <c r="C636" t="s">
        <v>63</v>
      </c>
      <c r="D636" s="27" t="s">
        <v>261</v>
      </c>
      <c r="E636">
        <v>0</v>
      </c>
      <c r="F636" s="26">
        <v>90000</v>
      </c>
      <c r="I636" s="28">
        <f t="shared" si="63"/>
        <v>0</v>
      </c>
      <c r="J636" s="28">
        <f t="shared" si="64"/>
        <v>90000</v>
      </c>
      <c r="K636" s="4">
        <v>0</v>
      </c>
      <c r="M636" s="37" t="e">
        <f t="shared" si="65"/>
        <v>#DIV/0!</v>
      </c>
      <c r="N636" s="37" t="e">
        <f t="shared" si="66"/>
        <v>#DIV/0!</v>
      </c>
    </row>
    <row r="637" spans="1:14" x14ac:dyDescent="0.2">
      <c r="A637" s="4" t="s">
        <v>267</v>
      </c>
      <c r="C637" t="s">
        <v>64</v>
      </c>
      <c r="D637" s="27" t="s">
        <v>261</v>
      </c>
      <c r="E637">
        <v>0</v>
      </c>
      <c r="F637" s="26">
        <v>21038.14</v>
      </c>
      <c r="I637" s="28">
        <f t="shared" si="63"/>
        <v>0</v>
      </c>
      <c r="J637" s="28">
        <f t="shared" si="64"/>
        <v>21038.14</v>
      </c>
      <c r="K637" s="4">
        <v>0</v>
      </c>
      <c r="M637" s="37" t="e">
        <f t="shared" si="65"/>
        <v>#DIV/0!</v>
      </c>
      <c r="N637" s="37" t="e">
        <f t="shared" si="66"/>
        <v>#DIV/0!</v>
      </c>
    </row>
    <row r="638" spans="1:14" ht="67.5" x14ac:dyDescent="0.2">
      <c r="A638" s="4" t="s">
        <v>71</v>
      </c>
      <c r="B638" s="32" t="s">
        <v>264</v>
      </c>
      <c r="C638" t="s">
        <v>265</v>
      </c>
      <c r="D638" s="27" t="s">
        <v>261</v>
      </c>
      <c r="E638">
        <v>0</v>
      </c>
      <c r="F638" s="26">
        <v>3500000</v>
      </c>
      <c r="I638" s="28">
        <f t="shared" si="63"/>
        <v>0</v>
      </c>
      <c r="J638" s="28">
        <f t="shared" si="64"/>
        <v>3500000</v>
      </c>
      <c r="K638" s="26">
        <v>1659380</v>
      </c>
      <c r="M638" s="37" t="e">
        <f t="shared" si="65"/>
        <v>#DIV/0!</v>
      </c>
      <c r="N638" s="37" t="e">
        <f t="shared" si="66"/>
        <v>#DIV/0!</v>
      </c>
    </row>
    <row r="639" spans="1:14" x14ac:dyDescent="0.2">
      <c r="B639" s="32"/>
      <c r="C639" t="s">
        <v>94</v>
      </c>
      <c r="D639" s="27" t="s">
        <v>261</v>
      </c>
      <c r="E639">
        <v>0</v>
      </c>
      <c r="F639" s="26">
        <v>80000</v>
      </c>
      <c r="I639" s="28">
        <f t="shared" si="63"/>
        <v>0</v>
      </c>
      <c r="J639" s="28">
        <f t="shared" si="64"/>
        <v>80000</v>
      </c>
      <c r="K639" s="4">
        <v>0</v>
      </c>
      <c r="M639" s="37" t="e">
        <f t="shared" si="65"/>
        <v>#DIV/0!</v>
      </c>
      <c r="N639" s="37" t="e">
        <f t="shared" si="66"/>
        <v>#DIV/0!</v>
      </c>
    </row>
    <row r="640" spans="1:14" ht="67.5" x14ac:dyDescent="0.2">
      <c r="A640" s="4" t="s">
        <v>87</v>
      </c>
      <c r="B640" s="32" t="s">
        <v>262</v>
      </c>
      <c r="C640" t="s">
        <v>49</v>
      </c>
      <c r="D640" s="27" t="s">
        <v>263</v>
      </c>
      <c r="E640">
        <v>0</v>
      </c>
      <c r="F640" s="26">
        <v>15000</v>
      </c>
      <c r="I640" s="28">
        <f t="shared" si="63"/>
        <v>0</v>
      </c>
      <c r="J640" s="28">
        <f t="shared" si="64"/>
        <v>15000</v>
      </c>
      <c r="K640" s="4">
        <v>0</v>
      </c>
      <c r="M640" s="37" t="e">
        <f t="shared" si="65"/>
        <v>#DIV/0!</v>
      </c>
      <c r="N640" s="37" t="e">
        <f t="shared" si="66"/>
        <v>#DIV/0!</v>
      </c>
    </row>
    <row r="641" spans="1:14" x14ac:dyDescent="0.2">
      <c r="A641" s="4" t="s">
        <v>87</v>
      </c>
      <c r="C641" t="s">
        <v>53</v>
      </c>
      <c r="D641" s="27" t="s">
        <v>263</v>
      </c>
      <c r="E641">
        <v>0</v>
      </c>
      <c r="F641" s="26">
        <v>5000</v>
      </c>
      <c r="I641" s="28">
        <f t="shared" si="63"/>
        <v>0</v>
      </c>
      <c r="J641" s="28">
        <f t="shared" si="64"/>
        <v>5000</v>
      </c>
      <c r="K641" s="4">
        <v>0</v>
      </c>
      <c r="M641" s="37" t="e">
        <f t="shared" si="65"/>
        <v>#DIV/0!</v>
      </c>
      <c r="N641" s="37" t="e">
        <f t="shared" si="66"/>
        <v>#DIV/0!</v>
      </c>
    </row>
    <row r="642" spans="1:14" ht="67.5" x14ac:dyDescent="0.2">
      <c r="A642" s="4" t="s">
        <v>92</v>
      </c>
      <c r="B642" s="32" t="s">
        <v>268</v>
      </c>
      <c r="C642" t="s">
        <v>53</v>
      </c>
      <c r="D642" s="27" t="s">
        <v>269</v>
      </c>
      <c r="E642">
        <v>0</v>
      </c>
      <c r="F642" s="26">
        <v>5000</v>
      </c>
      <c r="I642" s="28">
        <f t="shared" si="63"/>
        <v>0</v>
      </c>
      <c r="J642" s="28">
        <f t="shared" si="64"/>
        <v>5000</v>
      </c>
      <c r="K642" s="4">
        <v>0</v>
      </c>
      <c r="M642" s="37" t="e">
        <f t="shared" si="65"/>
        <v>#DIV/0!</v>
      </c>
      <c r="N642" s="37" t="e">
        <f t="shared" si="66"/>
        <v>#DIV/0!</v>
      </c>
    </row>
    <row r="643" spans="1:14" x14ac:dyDescent="0.2">
      <c r="A643" s="4" t="s">
        <v>92</v>
      </c>
      <c r="C643" t="s">
        <v>59</v>
      </c>
      <c r="D643" s="27" t="s">
        <v>269</v>
      </c>
      <c r="E643">
        <v>0</v>
      </c>
      <c r="F643" s="26">
        <v>3000</v>
      </c>
      <c r="I643" s="28">
        <f t="shared" si="63"/>
        <v>0</v>
      </c>
      <c r="J643" s="28">
        <f t="shared" si="64"/>
        <v>3000</v>
      </c>
      <c r="K643" s="4">
        <v>0</v>
      </c>
      <c r="M643" s="37" t="e">
        <f t="shared" si="65"/>
        <v>#DIV/0!</v>
      </c>
      <c r="N643" s="37" t="e">
        <f t="shared" si="66"/>
        <v>#DIV/0!</v>
      </c>
    </row>
    <row r="644" spans="1:14" ht="56.25" x14ac:dyDescent="0.2">
      <c r="A644" s="4" t="s">
        <v>67</v>
      </c>
      <c r="B644" s="32" t="s">
        <v>270</v>
      </c>
      <c r="C644" t="s">
        <v>49</v>
      </c>
      <c r="D644" s="27" t="s">
        <v>271</v>
      </c>
      <c r="E644">
        <v>0</v>
      </c>
      <c r="F644" s="26">
        <v>15000</v>
      </c>
      <c r="I644" s="28">
        <f t="shared" si="63"/>
        <v>0</v>
      </c>
      <c r="J644" s="28">
        <f t="shared" si="64"/>
        <v>15000</v>
      </c>
      <c r="K644" s="4">
        <v>0</v>
      </c>
      <c r="M644" s="37" t="e">
        <f t="shared" si="65"/>
        <v>#DIV/0!</v>
      </c>
      <c r="N644" s="37" t="e">
        <f t="shared" si="66"/>
        <v>#DIV/0!</v>
      </c>
    </row>
    <row r="645" spans="1:14" ht="10.5" customHeight="1" x14ac:dyDescent="0.2">
      <c r="A645" s="4" t="s">
        <v>67</v>
      </c>
      <c r="C645" t="s">
        <v>51</v>
      </c>
      <c r="D645" s="27" t="s">
        <v>271</v>
      </c>
      <c r="E645">
        <v>0</v>
      </c>
      <c r="F645" s="26">
        <v>10000</v>
      </c>
      <c r="I645" s="28">
        <f t="shared" ref="I645:I708" si="67">E645</f>
        <v>0</v>
      </c>
      <c r="J645" s="28">
        <f t="shared" ref="J645:J708" si="68">F645</f>
        <v>10000</v>
      </c>
      <c r="K645" s="4">
        <v>0</v>
      </c>
      <c r="M645" s="37" t="e">
        <f t="shared" si="65"/>
        <v>#DIV/0!</v>
      </c>
      <c r="N645" s="37" t="e">
        <f t="shared" si="66"/>
        <v>#DIV/0!</v>
      </c>
    </row>
    <row r="646" spans="1:14" x14ac:dyDescent="0.2">
      <c r="A646" s="4" t="s">
        <v>67</v>
      </c>
      <c r="C646" t="s">
        <v>53</v>
      </c>
      <c r="D646" s="27" t="s">
        <v>271</v>
      </c>
      <c r="E646">
        <v>0</v>
      </c>
      <c r="F646" s="26">
        <v>5000</v>
      </c>
      <c r="I646" s="28">
        <f t="shared" si="67"/>
        <v>0</v>
      </c>
      <c r="J646" s="28">
        <f t="shared" si="68"/>
        <v>5000</v>
      </c>
      <c r="K646" s="4">
        <v>0</v>
      </c>
      <c r="M646" s="37" t="e">
        <f t="shared" si="65"/>
        <v>#DIV/0!</v>
      </c>
      <c r="N646" s="37" t="e">
        <f t="shared" si="66"/>
        <v>#DIV/0!</v>
      </c>
    </row>
    <row r="647" spans="1:14" ht="33.75" x14ac:dyDescent="0.2">
      <c r="A647" s="4" t="s">
        <v>273</v>
      </c>
      <c r="B647" s="32" t="s">
        <v>272</v>
      </c>
      <c r="C647" t="s">
        <v>49</v>
      </c>
      <c r="D647" s="27" t="s">
        <v>271</v>
      </c>
      <c r="E647">
        <v>0</v>
      </c>
      <c r="F647" s="26">
        <v>15000</v>
      </c>
      <c r="I647" s="28">
        <f t="shared" si="67"/>
        <v>0</v>
      </c>
      <c r="J647" s="28">
        <f t="shared" si="68"/>
        <v>15000</v>
      </c>
      <c r="K647" s="4">
        <v>0</v>
      </c>
      <c r="M647" s="37" t="e">
        <f t="shared" si="65"/>
        <v>#DIV/0!</v>
      </c>
      <c r="N647" s="37" t="e">
        <f t="shared" si="66"/>
        <v>#DIV/0!</v>
      </c>
    </row>
    <row r="648" spans="1:14" ht="67.5" x14ac:dyDescent="0.2">
      <c r="A648" s="4" t="s">
        <v>95</v>
      </c>
      <c r="B648" s="32" t="s">
        <v>274</v>
      </c>
      <c r="C648" t="s">
        <v>49</v>
      </c>
      <c r="D648" s="27" t="s">
        <v>275</v>
      </c>
      <c r="E648">
        <v>0</v>
      </c>
      <c r="F648" s="26">
        <v>15000</v>
      </c>
      <c r="I648" s="28">
        <f t="shared" si="67"/>
        <v>0</v>
      </c>
      <c r="J648" s="28">
        <f t="shared" si="68"/>
        <v>15000</v>
      </c>
      <c r="K648" s="4">
        <v>0</v>
      </c>
      <c r="M648" s="37" t="e">
        <f t="shared" ref="M648:M711" si="69">+N648</f>
        <v>#DIV/0!</v>
      </c>
      <c r="N648" s="37" t="e">
        <f t="shared" ref="N648:N711" si="70">K648/E648</f>
        <v>#DIV/0!</v>
      </c>
    </row>
    <row r="649" spans="1:14" x14ac:dyDescent="0.2">
      <c r="A649" s="4" t="s">
        <v>95</v>
      </c>
      <c r="C649" t="s">
        <v>128</v>
      </c>
      <c r="D649" s="27" t="s">
        <v>275</v>
      </c>
      <c r="E649">
        <v>0</v>
      </c>
      <c r="F649" s="26">
        <v>200000</v>
      </c>
      <c r="I649" s="28">
        <f t="shared" si="67"/>
        <v>0</v>
      </c>
      <c r="J649" s="28">
        <f t="shared" si="68"/>
        <v>200000</v>
      </c>
      <c r="K649" s="4">
        <v>0</v>
      </c>
      <c r="M649" s="37" t="e">
        <f t="shared" si="69"/>
        <v>#DIV/0!</v>
      </c>
      <c r="N649" s="37" t="e">
        <f t="shared" si="70"/>
        <v>#DIV/0!</v>
      </c>
    </row>
    <row r="650" spans="1:14" ht="67.5" x14ac:dyDescent="0.2">
      <c r="A650" s="4" t="s">
        <v>98</v>
      </c>
      <c r="B650" s="32" t="s">
        <v>276</v>
      </c>
      <c r="C650" t="s">
        <v>49</v>
      </c>
      <c r="D650" s="27" t="s">
        <v>277</v>
      </c>
      <c r="E650">
        <v>0</v>
      </c>
      <c r="F650" s="26">
        <v>15000</v>
      </c>
      <c r="I650" s="28">
        <f t="shared" si="67"/>
        <v>0</v>
      </c>
      <c r="J650" s="28">
        <f t="shared" si="68"/>
        <v>15000</v>
      </c>
      <c r="K650" s="4">
        <v>0</v>
      </c>
      <c r="M650" s="37" t="e">
        <f t="shared" si="69"/>
        <v>#DIV/0!</v>
      </c>
      <c r="N650" s="37" t="e">
        <f t="shared" si="70"/>
        <v>#DIV/0!</v>
      </c>
    </row>
    <row r="651" spans="1:14" x14ac:dyDescent="0.2">
      <c r="A651" s="4" t="s">
        <v>98</v>
      </c>
      <c r="C651" t="s">
        <v>51</v>
      </c>
      <c r="D651" s="27" t="s">
        <v>277</v>
      </c>
      <c r="E651">
        <v>0</v>
      </c>
      <c r="F651" s="26">
        <v>4200</v>
      </c>
      <c r="I651" s="28">
        <f t="shared" si="67"/>
        <v>0</v>
      </c>
      <c r="J651" s="28">
        <f t="shared" si="68"/>
        <v>4200</v>
      </c>
      <c r="K651" s="4">
        <v>0</v>
      </c>
      <c r="M651" s="37" t="e">
        <f t="shared" si="69"/>
        <v>#DIV/0!</v>
      </c>
      <c r="N651" s="37" t="e">
        <f t="shared" si="70"/>
        <v>#DIV/0!</v>
      </c>
    </row>
    <row r="652" spans="1:14" x14ac:dyDescent="0.2">
      <c r="A652" s="4" t="s">
        <v>98</v>
      </c>
      <c r="C652" t="s">
        <v>53</v>
      </c>
      <c r="D652" s="27" t="s">
        <v>277</v>
      </c>
      <c r="E652">
        <v>0</v>
      </c>
      <c r="F652" s="26">
        <v>4200</v>
      </c>
      <c r="I652" s="28">
        <f t="shared" si="67"/>
        <v>0</v>
      </c>
      <c r="J652" s="28">
        <f t="shared" si="68"/>
        <v>4200</v>
      </c>
      <c r="K652" s="4">
        <v>0</v>
      </c>
      <c r="M652" s="37" t="e">
        <f t="shared" si="69"/>
        <v>#DIV/0!</v>
      </c>
      <c r="N652" s="37" t="e">
        <f t="shared" si="70"/>
        <v>#DIV/0!</v>
      </c>
    </row>
    <row r="653" spans="1:14" x14ac:dyDescent="0.2">
      <c r="A653" s="4" t="s">
        <v>98</v>
      </c>
      <c r="C653" t="s">
        <v>110</v>
      </c>
      <c r="D653" s="27" t="s">
        <v>277</v>
      </c>
      <c r="E653">
        <v>0</v>
      </c>
      <c r="F653" s="26">
        <v>5000</v>
      </c>
      <c r="I653" s="28">
        <f t="shared" si="67"/>
        <v>0</v>
      </c>
      <c r="J653" s="28">
        <f t="shared" si="68"/>
        <v>5000</v>
      </c>
      <c r="K653" s="4">
        <v>0</v>
      </c>
      <c r="M653" s="37" t="e">
        <f t="shared" si="69"/>
        <v>#DIV/0!</v>
      </c>
      <c r="N653" s="37" t="e">
        <f t="shared" si="70"/>
        <v>#DIV/0!</v>
      </c>
    </row>
    <row r="654" spans="1:14" x14ac:dyDescent="0.2">
      <c r="A654" s="4" t="s">
        <v>98</v>
      </c>
      <c r="C654" t="s">
        <v>59</v>
      </c>
      <c r="D654" s="27" t="s">
        <v>277</v>
      </c>
      <c r="E654">
        <v>0</v>
      </c>
      <c r="F654" s="26">
        <v>4000</v>
      </c>
      <c r="I654" s="28">
        <f t="shared" si="67"/>
        <v>0</v>
      </c>
      <c r="J654" s="28">
        <f t="shared" si="68"/>
        <v>4000</v>
      </c>
      <c r="K654" s="4">
        <v>0</v>
      </c>
      <c r="M654" s="37" t="e">
        <f t="shared" si="69"/>
        <v>#DIV/0!</v>
      </c>
      <c r="N654" s="37" t="e">
        <f t="shared" si="70"/>
        <v>#DIV/0!</v>
      </c>
    </row>
    <row r="655" spans="1:14" x14ac:dyDescent="0.2">
      <c r="A655" s="4" t="s">
        <v>98</v>
      </c>
      <c r="C655" t="s">
        <v>114</v>
      </c>
      <c r="D655" s="27" t="s">
        <v>277</v>
      </c>
      <c r="E655">
        <v>0</v>
      </c>
      <c r="F655" s="26">
        <v>25000</v>
      </c>
      <c r="I655" s="28">
        <f t="shared" si="67"/>
        <v>0</v>
      </c>
      <c r="J655" s="28">
        <f t="shared" si="68"/>
        <v>25000</v>
      </c>
      <c r="K655" s="4">
        <v>0</v>
      </c>
      <c r="M655" s="37" t="e">
        <f t="shared" si="69"/>
        <v>#DIV/0!</v>
      </c>
      <c r="N655" s="37" t="e">
        <f t="shared" si="70"/>
        <v>#DIV/0!</v>
      </c>
    </row>
    <row r="656" spans="1:14" ht="67.5" x14ac:dyDescent="0.2">
      <c r="A656" s="4" t="s">
        <v>107</v>
      </c>
      <c r="B656" s="32" t="s">
        <v>279</v>
      </c>
      <c r="C656" t="s">
        <v>49</v>
      </c>
      <c r="D656" s="27" t="s">
        <v>278</v>
      </c>
      <c r="E656">
        <v>0</v>
      </c>
      <c r="F656" s="26">
        <v>15000</v>
      </c>
      <c r="I656" s="28">
        <f t="shared" si="67"/>
        <v>0</v>
      </c>
      <c r="J656" s="28">
        <f t="shared" si="68"/>
        <v>15000</v>
      </c>
      <c r="K656" s="4">
        <v>0</v>
      </c>
      <c r="M656" s="37" t="e">
        <f t="shared" si="69"/>
        <v>#DIV/0!</v>
      </c>
      <c r="N656" s="37" t="e">
        <f t="shared" si="70"/>
        <v>#DIV/0!</v>
      </c>
    </row>
    <row r="657" spans="1:14" ht="67.5" x14ac:dyDescent="0.2">
      <c r="A657" s="4" t="s">
        <v>109</v>
      </c>
      <c r="B657" s="32" t="s">
        <v>242</v>
      </c>
      <c r="C657" t="s">
        <v>49</v>
      </c>
      <c r="D657" s="27" t="s">
        <v>245</v>
      </c>
      <c r="E657">
        <v>0</v>
      </c>
      <c r="F657" s="26">
        <v>15000</v>
      </c>
      <c r="I657" s="28">
        <f t="shared" si="67"/>
        <v>0</v>
      </c>
      <c r="J657" s="28">
        <f t="shared" si="68"/>
        <v>15000</v>
      </c>
      <c r="K657" s="4">
        <v>0</v>
      </c>
      <c r="M657" s="37" t="e">
        <f t="shared" si="69"/>
        <v>#DIV/0!</v>
      </c>
      <c r="N657" s="37" t="e">
        <f t="shared" si="70"/>
        <v>#DIV/0!</v>
      </c>
    </row>
    <row r="658" spans="1:14" x14ac:dyDescent="0.2">
      <c r="A658" s="4" t="s">
        <v>109</v>
      </c>
      <c r="C658" t="s">
        <v>53</v>
      </c>
      <c r="D658" s="27" t="s">
        <v>245</v>
      </c>
      <c r="E658">
        <v>0</v>
      </c>
      <c r="F658" s="26">
        <v>30000</v>
      </c>
      <c r="I658" s="28">
        <f t="shared" si="67"/>
        <v>0</v>
      </c>
      <c r="J658" s="28">
        <f t="shared" si="68"/>
        <v>30000</v>
      </c>
      <c r="K658" s="4">
        <v>0</v>
      </c>
      <c r="M658" s="37" t="e">
        <f t="shared" si="69"/>
        <v>#DIV/0!</v>
      </c>
      <c r="N658" s="37" t="e">
        <f t="shared" si="70"/>
        <v>#DIV/0!</v>
      </c>
    </row>
    <row r="659" spans="1:14" ht="67.5" x14ac:dyDescent="0.2">
      <c r="A659" s="4" t="s">
        <v>282</v>
      </c>
      <c r="B659" s="32" t="s">
        <v>280</v>
      </c>
      <c r="C659" t="s">
        <v>49</v>
      </c>
      <c r="D659" s="27" t="s">
        <v>281</v>
      </c>
      <c r="E659">
        <v>0</v>
      </c>
      <c r="F659" s="26">
        <v>15000</v>
      </c>
      <c r="I659" s="28">
        <f t="shared" si="67"/>
        <v>0</v>
      </c>
      <c r="J659" s="28">
        <f t="shared" si="68"/>
        <v>15000</v>
      </c>
      <c r="K659" s="4">
        <v>0</v>
      </c>
      <c r="M659" s="37" t="e">
        <f t="shared" si="69"/>
        <v>#DIV/0!</v>
      </c>
      <c r="N659" s="37" t="e">
        <f t="shared" si="70"/>
        <v>#DIV/0!</v>
      </c>
    </row>
    <row r="660" spans="1:14" ht="33.75" x14ac:dyDescent="0.2">
      <c r="A660" s="4" t="s">
        <v>121</v>
      </c>
      <c r="B660" s="32" t="s">
        <v>234</v>
      </c>
      <c r="C660" t="s">
        <v>122</v>
      </c>
      <c r="D660" s="27" t="s">
        <v>238</v>
      </c>
      <c r="E660">
        <v>0</v>
      </c>
      <c r="F660" s="26">
        <v>2500000</v>
      </c>
      <c r="I660" s="28">
        <f t="shared" si="67"/>
        <v>0</v>
      </c>
      <c r="J660" s="28">
        <f t="shared" si="68"/>
        <v>2500000</v>
      </c>
      <c r="K660" s="26">
        <v>957589.67</v>
      </c>
      <c r="M660" s="37" t="e">
        <f t="shared" si="69"/>
        <v>#DIV/0!</v>
      </c>
      <c r="N660" s="37" t="e">
        <f t="shared" si="70"/>
        <v>#DIV/0!</v>
      </c>
    </row>
    <row r="661" spans="1:14" x14ac:dyDescent="0.2">
      <c r="A661" s="4" t="s">
        <v>121</v>
      </c>
      <c r="C661" t="s">
        <v>49</v>
      </c>
      <c r="D661" s="27" t="s">
        <v>238</v>
      </c>
      <c r="E661">
        <v>0</v>
      </c>
      <c r="F661" s="26">
        <v>15000</v>
      </c>
      <c r="I661" s="28">
        <f t="shared" si="67"/>
        <v>0</v>
      </c>
      <c r="J661" s="28">
        <f t="shared" si="68"/>
        <v>15000</v>
      </c>
      <c r="K661" s="4">
        <v>0</v>
      </c>
      <c r="M661" s="37" t="e">
        <f t="shared" si="69"/>
        <v>#DIV/0!</v>
      </c>
      <c r="N661" s="37" t="e">
        <f t="shared" si="70"/>
        <v>#DIV/0!</v>
      </c>
    </row>
    <row r="662" spans="1:14" x14ac:dyDescent="0.2">
      <c r="A662" s="4" t="s">
        <v>121</v>
      </c>
      <c r="C662" t="s">
        <v>124</v>
      </c>
      <c r="D662" s="27" t="s">
        <v>238</v>
      </c>
      <c r="E662">
        <v>0</v>
      </c>
      <c r="F662" s="26">
        <v>50000</v>
      </c>
      <c r="I662" s="28">
        <f t="shared" si="67"/>
        <v>0</v>
      </c>
      <c r="J662" s="28">
        <f t="shared" si="68"/>
        <v>50000</v>
      </c>
      <c r="K662" s="4">
        <v>0</v>
      </c>
      <c r="M662" s="37" t="e">
        <f t="shared" si="69"/>
        <v>#DIV/0!</v>
      </c>
      <c r="N662" s="37" t="e">
        <f t="shared" si="70"/>
        <v>#DIV/0!</v>
      </c>
    </row>
    <row r="663" spans="1:14" x14ac:dyDescent="0.2">
      <c r="A663" s="4" t="s">
        <v>121</v>
      </c>
      <c r="C663" t="s">
        <v>53</v>
      </c>
      <c r="D663" s="27" t="s">
        <v>238</v>
      </c>
      <c r="E663">
        <v>0</v>
      </c>
      <c r="F663" s="26">
        <v>80000</v>
      </c>
      <c r="I663" s="28">
        <f t="shared" si="67"/>
        <v>0</v>
      </c>
      <c r="J663" s="28">
        <f t="shared" si="68"/>
        <v>80000</v>
      </c>
      <c r="K663" s="4">
        <v>0</v>
      </c>
      <c r="M663" s="37" t="e">
        <f t="shared" si="69"/>
        <v>#DIV/0!</v>
      </c>
      <c r="N663" s="37" t="e">
        <f t="shared" si="70"/>
        <v>#DIV/0!</v>
      </c>
    </row>
    <row r="664" spans="1:14" x14ac:dyDescent="0.2">
      <c r="A664" s="4" t="s">
        <v>121</v>
      </c>
      <c r="C664" t="s">
        <v>104</v>
      </c>
      <c r="D664" s="27" t="s">
        <v>238</v>
      </c>
      <c r="E664">
        <v>0</v>
      </c>
      <c r="F664" s="26">
        <v>200000</v>
      </c>
      <c r="I664" s="28">
        <f t="shared" si="67"/>
        <v>0</v>
      </c>
      <c r="J664" s="28">
        <f t="shared" si="68"/>
        <v>200000</v>
      </c>
      <c r="K664" s="4">
        <v>0</v>
      </c>
      <c r="M664" s="37" t="e">
        <f t="shared" si="69"/>
        <v>#DIV/0!</v>
      </c>
      <c r="N664" s="37" t="e">
        <f t="shared" si="70"/>
        <v>#DIV/0!</v>
      </c>
    </row>
    <row r="665" spans="1:14" x14ac:dyDescent="0.2">
      <c r="A665" s="4" t="s">
        <v>121</v>
      </c>
      <c r="C665" t="s">
        <v>58</v>
      </c>
      <c r="D665" s="27" t="s">
        <v>238</v>
      </c>
      <c r="E665">
        <v>0</v>
      </c>
      <c r="F665" s="26">
        <v>150000</v>
      </c>
      <c r="I665" s="28">
        <f t="shared" si="67"/>
        <v>0</v>
      </c>
      <c r="J665" s="28">
        <f t="shared" si="68"/>
        <v>150000</v>
      </c>
      <c r="K665" s="4">
        <v>0</v>
      </c>
      <c r="M665" s="37" t="e">
        <f t="shared" si="69"/>
        <v>#DIV/0!</v>
      </c>
      <c r="N665" s="37" t="e">
        <f t="shared" si="70"/>
        <v>#DIV/0!</v>
      </c>
    </row>
    <row r="666" spans="1:14" x14ac:dyDescent="0.2">
      <c r="A666" s="4" t="s">
        <v>121</v>
      </c>
      <c r="C666" t="s">
        <v>59</v>
      </c>
      <c r="D666" s="27" t="s">
        <v>238</v>
      </c>
      <c r="E666">
        <v>0</v>
      </c>
      <c r="F666" s="26">
        <v>50000</v>
      </c>
      <c r="I666" s="28">
        <f t="shared" si="67"/>
        <v>0</v>
      </c>
      <c r="J666" s="28">
        <f t="shared" si="68"/>
        <v>50000</v>
      </c>
      <c r="K666" s="4">
        <v>0</v>
      </c>
      <c r="M666" s="37" t="e">
        <f t="shared" si="69"/>
        <v>#DIV/0!</v>
      </c>
      <c r="N666" s="37" t="e">
        <f t="shared" si="70"/>
        <v>#DIV/0!</v>
      </c>
    </row>
    <row r="667" spans="1:14" ht="67.5" x14ac:dyDescent="0.2">
      <c r="A667" s="4" t="s">
        <v>130</v>
      </c>
      <c r="B667" s="32" t="s">
        <v>236</v>
      </c>
      <c r="C667" t="s">
        <v>284</v>
      </c>
      <c r="D667" s="27" t="s">
        <v>213</v>
      </c>
      <c r="E667">
        <v>0</v>
      </c>
      <c r="F667" s="26">
        <v>158887.54</v>
      </c>
      <c r="I667" s="28">
        <f t="shared" si="67"/>
        <v>0</v>
      </c>
      <c r="J667" s="28">
        <f t="shared" si="68"/>
        <v>158887.54</v>
      </c>
      <c r="K667" s="4">
        <v>0</v>
      </c>
      <c r="M667" s="37" t="e">
        <f t="shared" si="69"/>
        <v>#DIV/0!</v>
      </c>
      <c r="N667" s="37" t="e">
        <f t="shared" si="70"/>
        <v>#DIV/0!</v>
      </c>
    </row>
    <row r="668" spans="1:14" x14ac:dyDescent="0.2">
      <c r="A668" s="4" t="s">
        <v>130</v>
      </c>
      <c r="C668" t="s">
        <v>133</v>
      </c>
      <c r="D668" s="27" t="s">
        <v>213</v>
      </c>
      <c r="E668">
        <v>0</v>
      </c>
      <c r="F668" s="26">
        <v>365465.42</v>
      </c>
      <c r="I668" s="28">
        <f t="shared" si="67"/>
        <v>0</v>
      </c>
      <c r="J668" s="28">
        <f t="shared" si="68"/>
        <v>365465.42</v>
      </c>
      <c r="K668" s="26">
        <v>115466.4</v>
      </c>
      <c r="M668" s="37" t="e">
        <f t="shared" si="69"/>
        <v>#DIV/0!</v>
      </c>
      <c r="N668" s="37" t="e">
        <f t="shared" si="70"/>
        <v>#DIV/0!</v>
      </c>
    </row>
    <row r="669" spans="1:14" x14ac:dyDescent="0.2">
      <c r="A669" s="4" t="s">
        <v>130</v>
      </c>
      <c r="C669" t="s">
        <v>135</v>
      </c>
      <c r="D669" s="27" t="s">
        <v>213</v>
      </c>
      <c r="E669">
        <v>0</v>
      </c>
      <c r="F669" s="26">
        <v>1725710.81</v>
      </c>
      <c r="I669" s="28">
        <f t="shared" si="67"/>
        <v>0</v>
      </c>
      <c r="J669" s="28">
        <f t="shared" si="68"/>
        <v>1725710.81</v>
      </c>
      <c r="K669" s="26">
        <v>487823.29</v>
      </c>
      <c r="M669" s="37" t="e">
        <f t="shared" si="69"/>
        <v>#DIV/0!</v>
      </c>
      <c r="N669" s="37" t="e">
        <f t="shared" si="70"/>
        <v>#DIV/0!</v>
      </c>
    </row>
    <row r="670" spans="1:14" x14ac:dyDescent="0.2">
      <c r="A670" s="4" t="s">
        <v>130</v>
      </c>
      <c r="C670" t="s">
        <v>194</v>
      </c>
      <c r="D670" s="27" t="s">
        <v>213</v>
      </c>
      <c r="E670">
        <v>0</v>
      </c>
      <c r="F670" s="26">
        <v>390719.97</v>
      </c>
      <c r="I670" s="28">
        <f t="shared" si="67"/>
        <v>0</v>
      </c>
      <c r="J670" s="28">
        <f t="shared" si="68"/>
        <v>390719.97</v>
      </c>
      <c r="K670" s="26">
        <v>105884.82</v>
      </c>
      <c r="M670" s="37" t="e">
        <f t="shared" si="69"/>
        <v>#DIV/0!</v>
      </c>
      <c r="N670" s="37" t="e">
        <f t="shared" si="70"/>
        <v>#DIV/0!</v>
      </c>
    </row>
    <row r="671" spans="1:14" x14ac:dyDescent="0.2">
      <c r="A671" s="4" t="s">
        <v>130</v>
      </c>
      <c r="C671" t="s">
        <v>136</v>
      </c>
      <c r="D671" s="27" t="s">
        <v>213</v>
      </c>
      <c r="E671">
        <v>0</v>
      </c>
      <c r="F671" s="26">
        <v>210000</v>
      </c>
      <c r="I671" s="28">
        <f t="shared" si="67"/>
        <v>0</v>
      </c>
      <c r="J671" s="28">
        <f t="shared" si="68"/>
        <v>210000</v>
      </c>
      <c r="K671" s="26">
        <v>210000</v>
      </c>
      <c r="M671" s="37" t="e">
        <f t="shared" si="69"/>
        <v>#DIV/0!</v>
      </c>
      <c r="N671" s="37" t="e">
        <f t="shared" si="70"/>
        <v>#DIV/0!</v>
      </c>
    </row>
    <row r="672" spans="1:14" ht="45" x14ac:dyDescent="0.2">
      <c r="A672" s="4" t="s">
        <v>141</v>
      </c>
      <c r="B672" s="32" t="s">
        <v>285</v>
      </c>
      <c r="C672" t="s">
        <v>49</v>
      </c>
      <c r="D672" s="27" t="s">
        <v>239</v>
      </c>
      <c r="E672">
        <v>0</v>
      </c>
      <c r="F672" s="26">
        <v>15000</v>
      </c>
      <c r="I672" s="28">
        <f t="shared" si="67"/>
        <v>0</v>
      </c>
      <c r="J672" s="28">
        <f t="shared" si="68"/>
        <v>15000</v>
      </c>
      <c r="K672" s="4">
        <v>0</v>
      </c>
      <c r="M672" s="37" t="e">
        <f t="shared" si="69"/>
        <v>#DIV/0!</v>
      </c>
      <c r="N672" s="37" t="e">
        <f t="shared" si="70"/>
        <v>#DIV/0!</v>
      </c>
    </row>
    <row r="673" spans="1:14" ht="67.5" x14ac:dyDescent="0.2">
      <c r="A673" s="4" t="s">
        <v>198</v>
      </c>
      <c r="B673" s="32" t="s">
        <v>286</v>
      </c>
      <c r="C673" t="s">
        <v>53</v>
      </c>
      <c r="D673" s="27" t="s">
        <v>223</v>
      </c>
      <c r="E673">
        <v>0</v>
      </c>
      <c r="F673" s="26">
        <v>100000</v>
      </c>
      <c r="I673" s="28">
        <f t="shared" si="67"/>
        <v>0</v>
      </c>
      <c r="J673" s="28">
        <f t="shared" si="68"/>
        <v>100000</v>
      </c>
      <c r="K673" s="4">
        <v>0</v>
      </c>
      <c r="M673" s="37" t="e">
        <f t="shared" si="69"/>
        <v>#DIV/0!</v>
      </c>
      <c r="N673" s="37" t="e">
        <f t="shared" si="70"/>
        <v>#DIV/0!</v>
      </c>
    </row>
    <row r="674" spans="1:14" ht="56.25" x14ac:dyDescent="0.2">
      <c r="A674" s="4" t="s">
        <v>160</v>
      </c>
      <c r="B674" s="32" t="s">
        <v>287</v>
      </c>
      <c r="C674" t="s">
        <v>49</v>
      </c>
      <c r="D674" s="27" t="s">
        <v>249</v>
      </c>
      <c r="E674">
        <v>0</v>
      </c>
      <c r="F674" s="26">
        <v>10000</v>
      </c>
      <c r="I674" s="28">
        <f t="shared" si="67"/>
        <v>0</v>
      </c>
      <c r="J674" s="28">
        <f t="shared" si="68"/>
        <v>10000</v>
      </c>
      <c r="K674" s="4">
        <v>0</v>
      </c>
      <c r="M674" s="37" t="e">
        <f t="shared" si="69"/>
        <v>#DIV/0!</v>
      </c>
      <c r="N674" s="37" t="e">
        <f t="shared" si="70"/>
        <v>#DIV/0!</v>
      </c>
    </row>
    <row r="675" spans="1:14" x14ac:dyDescent="0.2">
      <c r="A675" s="4" t="s">
        <v>160</v>
      </c>
      <c r="C675" t="s">
        <v>51</v>
      </c>
      <c r="D675" s="27" t="s">
        <v>249</v>
      </c>
      <c r="E675">
        <v>0</v>
      </c>
      <c r="F675" s="26">
        <v>30000</v>
      </c>
      <c r="I675" s="28">
        <f t="shared" si="67"/>
        <v>0</v>
      </c>
      <c r="J675" s="28">
        <f t="shared" si="68"/>
        <v>30000</v>
      </c>
      <c r="K675" s="4">
        <v>0</v>
      </c>
      <c r="M675" s="37" t="e">
        <f t="shared" si="69"/>
        <v>#DIV/0!</v>
      </c>
      <c r="N675" s="37" t="e">
        <f t="shared" si="70"/>
        <v>#DIV/0!</v>
      </c>
    </row>
    <row r="676" spans="1:14" x14ac:dyDescent="0.2">
      <c r="A676" s="4" t="s">
        <v>160</v>
      </c>
      <c r="C676" t="s">
        <v>53</v>
      </c>
      <c r="D676" s="27" t="s">
        <v>249</v>
      </c>
      <c r="E676">
        <v>0</v>
      </c>
      <c r="F676" s="26">
        <v>15000</v>
      </c>
      <c r="I676" s="28">
        <f t="shared" si="67"/>
        <v>0</v>
      </c>
      <c r="J676" s="28">
        <f t="shared" si="68"/>
        <v>15000</v>
      </c>
      <c r="K676" s="4">
        <v>0</v>
      </c>
      <c r="M676" s="37" t="e">
        <f t="shared" si="69"/>
        <v>#DIV/0!</v>
      </c>
      <c r="N676" s="37" t="e">
        <f t="shared" si="70"/>
        <v>#DIV/0!</v>
      </c>
    </row>
    <row r="677" spans="1:14" ht="56.25" x14ac:dyDescent="0.2">
      <c r="A677" s="4" t="s">
        <v>166</v>
      </c>
      <c r="B677" s="32" t="s">
        <v>288</v>
      </c>
      <c r="C677" t="s">
        <v>49</v>
      </c>
      <c r="D677" s="27" t="s">
        <v>250</v>
      </c>
      <c r="E677">
        <v>0</v>
      </c>
      <c r="F677" s="26">
        <v>10000</v>
      </c>
      <c r="I677" s="28">
        <f t="shared" si="67"/>
        <v>0</v>
      </c>
      <c r="J677" s="28">
        <f t="shared" si="68"/>
        <v>10000</v>
      </c>
      <c r="K677" s="4">
        <v>0</v>
      </c>
      <c r="M677" s="37" t="e">
        <f t="shared" si="69"/>
        <v>#DIV/0!</v>
      </c>
      <c r="N677" s="37" t="e">
        <f t="shared" si="70"/>
        <v>#DIV/0!</v>
      </c>
    </row>
    <row r="678" spans="1:14" x14ac:dyDescent="0.2">
      <c r="A678" s="4" t="s">
        <v>166</v>
      </c>
      <c r="C678" t="s">
        <v>53</v>
      </c>
      <c r="D678" s="27" t="s">
        <v>250</v>
      </c>
      <c r="E678">
        <v>0</v>
      </c>
      <c r="F678" s="26">
        <v>5000</v>
      </c>
      <c r="I678" s="28">
        <f t="shared" si="67"/>
        <v>0</v>
      </c>
      <c r="J678" s="28">
        <f t="shared" si="68"/>
        <v>5000</v>
      </c>
      <c r="K678" s="4">
        <v>0</v>
      </c>
      <c r="M678" s="37" t="e">
        <f t="shared" si="69"/>
        <v>#DIV/0!</v>
      </c>
      <c r="N678" s="37" t="e">
        <f t="shared" si="70"/>
        <v>#DIV/0!</v>
      </c>
    </row>
    <row r="679" spans="1:14" x14ac:dyDescent="0.2">
      <c r="A679" s="4" t="s">
        <v>166</v>
      </c>
      <c r="C679" t="s">
        <v>167</v>
      </c>
      <c r="D679" s="27" t="s">
        <v>250</v>
      </c>
      <c r="E679">
        <v>0</v>
      </c>
      <c r="F679" s="26">
        <v>15000</v>
      </c>
      <c r="I679" s="28">
        <f t="shared" si="67"/>
        <v>0</v>
      </c>
      <c r="J679" s="28">
        <f t="shared" si="68"/>
        <v>15000</v>
      </c>
      <c r="K679" s="4">
        <v>0</v>
      </c>
      <c r="M679" s="37" t="e">
        <f t="shared" si="69"/>
        <v>#DIV/0!</v>
      </c>
      <c r="N679" s="37" t="e">
        <f t="shared" si="70"/>
        <v>#DIV/0!</v>
      </c>
    </row>
    <row r="680" spans="1:14" ht="22.5" x14ac:dyDescent="0.2">
      <c r="A680" s="4" t="s">
        <v>171</v>
      </c>
      <c r="B680" s="61" t="s">
        <v>226</v>
      </c>
      <c r="C680" t="s">
        <v>49</v>
      </c>
      <c r="D680" s="27" t="s">
        <v>227</v>
      </c>
      <c r="E680">
        <v>0</v>
      </c>
      <c r="F680" s="26">
        <v>5000</v>
      </c>
      <c r="I680" s="28">
        <f t="shared" si="67"/>
        <v>0</v>
      </c>
      <c r="J680" s="28">
        <f t="shared" si="68"/>
        <v>5000</v>
      </c>
      <c r="K680" s="4">
        <v>0</v>
      </c>
      <c r="M680" s="37" t="e">
        <f t="shared" si="69"/>
        <v>#DIV/0!</v>
      </c>
      <c r="N680" s="37" t="e">
        <f t="shared" si="70"/>
        <v>#DIV/0!</v>
      </c>
    </row>
    <row r="681" spans="1:14" x14ac:dyDescent="0.2">
      <c r="A681" s="4" t="s">
        <v>171</v>
      </c>
      <c r="C681" t="s">
        <v>50</v>
      </c>
      <c r="D681" s="27" t="s">
        <v>227</v>
      </c>
      <c r="E681">
        <v>0</v>
      </c>
      <c r="F681" s="26">
        <v>3000</v>
      </c>
      <c r="I681" s="28">
        <f t="shared" si="67"/>
        <v>0</v>
      </c>
      <c r="J681" s="28">
        <f t="shared" si="68"/>
        <v>3000</v>
      </c>
      <c r="K681" s="4">
        <v>0</v>
      </c>
      <c r="M681" s="37" t="e">
        <f t="shared" si="69"/>
        <v>#DIV/0!</v>
      </c>
      <c r="N681" s="37" t="e">
        <f t="shared" si="70"/>
        <v>#DIV/0!</v>
      </c>
    </row>
    <row r="682" spans="1:14" x14ac:dyDescent="0.2">
      <c r="A682" s="4" t="s">
        <v>171</v>
      </c>
      <c r="C682" t="s">
        <v>89</v>
      </c>
      <c r="D682" s="27" t="s">
        <v>227</v>
      </c>
      <c r="E682">
        <v>0</v>
      </c>
      <c r="F682" s="26">
        <v>50000</v>
      </c>
      <c r="I682" s="28">
        <f t="shared" si="67"/>
        <v>0</v>
      </c>
      <c r="J682" s="28">
        <f t="shared" si="68"/>
        <v>50000</v>
      </c>
      <c r="K682" s="4">
        <v>0</v>
      </c>
      <c r="M682" s="37" t="e">
        <f t="shared" si="69"/>
        <v>#DIV/0!</v>
      </c>
      <c r="N682" s="37" t="e">
        <f t="shared" si="70"/>
        <v>#DIV/0!</v>
      </c>
    </row>
    <row r="683" spans="1:14" x14ac:dyDescent="0.2">
      <c r="A683" s="4" t="s">
        <v>171</v>
      </c>
      <c r="C683" t="s">
        <v>51</v>
      </c>
      <c r="D683" s="27" t="s">
        <v>227</v>
      </c>
      <c r="E683">
        <v>0</v>
      </c>
      <c r="F683" s="26">
        <v>7000</v>
      </c>
      <c r="I683" s="28">
        <f t="shared" si="67"/>
        <v>0</v>
      </c>
      <c r="J683" s="28">
        <f t="shared" si="68"/>
        <v>7000</v>
      </c>
      <c r="K683" s="4">
        <v>0</v>
      </c>
      <c r="M683" s="37" t="e">
        <f t="shared" si="69"/>
        <v>#DIV/0!</v>
      </c>
      <c r="N683" s="37" t="e">
        <f t="shared" si="70"/>
        <v>#DIV/0!</v>
      </c>
    </row>
    <row r="684" spans="1:14" x14ac:dyDescent="0.2">
      <c r="A684" s="4" t="s">
        <v>171</v>
      </c>
      <c r="C684" t="s">
        <v>53</v>
      </c>
      <c r="D684" s="27" t="s">
        <v>227</v>
      </c>
      <c r="E684">
        <v>0</v>
      </c>
      <c r="F684" s="26">
        <v>25000</v>
      </c>
      <c r="I684" s="28">
        <f t="shared" si="67"/>
        <v>0</v>
      </c>
      <c r="J684" s="28">
        <f t="shared" si="68"/>
        <v>25000</v>
      </c>
      <c r="K684" s="4">
        <v>0</v>
      </c>
      <c r="M684" s="37" t="e">
        <f t="shared" si="69"/>
        <v>#DIV/0!</v>
      </c>
      <c r="N684" s="37" t="e">
        <f t="shared" si="70"/>
        <v>#DIV/0!</v>
      </c>
    </row>
    <row r="685" spans="1:14" x14ac:dyDescent="0.2">
      <c r="A685" s="4" t="s">
        <v>171</v>
      </c>
      <c r="C685" t="s">
        <v>126</v>
      </c>
      <c r="D685" s="27" t="s">
        <v>227</v>
      </c>
      <c r="E685">
        <v>0</v>
      </c>
      <c r="F685" s="26">
        <v>3000</v>
      </c>
      <c r="I685" s="28">
        <f t="shared" si="67"/>
        <v>0</v>
      </c>
      <c r="J685" s="28">
        <f t="shared" si="68"/>
        <v>3000</v>
      </c>
      <c r="K685" s="4">
        <v>0</v>
      </c>
      <c r="M685" s="37" t="e">
        <f t="shared" si="69"/>
        <v>#DIV/0!</v>
      </c>
      <c r="N685" s="37" t="e">
        <f t="shared" si="70"/>
        <v>#DIV/0!</v>
      </c>
    </row>
    <row r="686" spans="1:14" x14ac:dyDescent="0.2">
      <c r="A686" s="4" t="s">
        <v>171</v>
      </c>
      <c r="C686" t="s">
        <v>57</v>
      </c>
      <c r="D686" s="27" t="s">
        <v>227</v>
      </c>
      <c r="E686">
        <v>0</v>
      </c>
      <c r="F686" s="26">
        <v>45000</v>
      </c>
      <c r="I686" s="28">
        <f t="shared" si="67"/>
        <v>0</v>
      </c>
      <c r="J686" s="28">
        <f t="shared" si="68"/>
        <v>45000</v>
      </c>
      <c r="K686" s="4">
        <v>0</v>
      </c>
      <c r="M686" s="37" t="e">
        <f t="shared" si="69"/>
        <v>#DIV/0!</v>
      </c>
      <c r="N686" s="37" t="e">
        <f t="shared" si="70"/>
        <v>#DIV/0!</v>
      </c>
    </row>
    <row r="687" spans="1:14" x14ac:dyDescent="0.2">
      <c r="A687" s="4" t="s">
        <v>171</v>
      </c>
      <c r="C687" t="s">
        <v>58</v>
      </c>
      <c r="D687" s="27" t="s">
        <v>227</v>
      </c>
      <c r="E687">
        <v>0</v>
      </c>
      <c r="F687" s="26">
        <v>10000</v>
      </c>
      <c r="I687" s="28">
        <f t="shared" si="67"/>
        <v>0</v>
      </c>
      <c r="J687" s="28">
        <f t="shared" si="68"/>
        <v>10000</v>
      </c>
      <c r="K687" s="4">
        <v>0</v>
      </c>
      <c r="M687" s="37" t="e">
        <f t="shared" si="69"/>
        <v>#DIV/0!</v>
      </c>
      <c r="N687" s="37" t="e">
        <f t="shared" si="70"/>
        <v>#DIV/0!</v>
      </c>
    </row>
    <row r="688" spans="1:14" x14ac:dyDescent="0.2">
      <c r="A688" s="4" t="s">
        <v>171</v>
      </c>
      <c r="C688" t="s">
        <v>59</v>
      </c>
      <c r="D688" s="27" t="s">
        <v>227</v>
      </c>
      <c r="E688">
        <v>0</v>
      </c>
      <c r="F688" s="26">
        <v>7000</v>
      </c>
      <c r="I688" s="28">
        <f t="shared" si="67"/>
        <v>0</v>
      </c>
      <c r="J688" s="28">
        <f t="shared" si="68"/>
        <v>7000</v>
      </c>
      <c r="K688" s="4">
        <v>0</v>
      </c>
      <c r="M688" s="37" t="e">
        <f t="shared" si="69"/>
        <v>#DIV/0!</v>
      </c>
      <c r="N688" s="37" t="e">
        <f t="shared" si="70"/>
        <v>#DIV/0!</v>
      </c>
    </row>
    <row r="689" spans="1:14" x14ac:dyDescent="0.2">
      <c r="A689" s="4" t="s">
        <v>171</v>
      </c>
      <c r="C689" t="s">
        <v>63</v>
      </c>
      <c r="D689" s="27" t="s">
        <v>227</v>
      </c>
      <c r="E689">
        <v>0</v>
      </c>
      <c r="F689" s="26">
        <v>30000</v>
      </c>
      <c r="I689" s="28">
        <f t="shared" si="67"/>
        <v>0</v>
      </c>
      <c r="J689" s="28">
        <f t="shared" si="68"/>
        <v>30000</v>
      </c>
      <c r="K689" s="4">
        <v>0</v>
      </c>
      <c r="M689" s="37" t="e">
        <f t="shared" si="69"/>
        <v>#DIV/0!</v>
      </c>
      <c r="N689" s="37" t="e">
        <f t="shared" si="70"/>
        <v>#DIV/0!</v>
      </c>
    </row>
    <row r="690" spans="1:14" ht="33.75" x14ac:dyDescent="0.2">
      <c r="A690" s="4" t="s">
        <v>181</v>
      </c>
      <c r="B690" s="32" t="s">
        <v>228</v>
      </c>
      <c r="C690" t="s">
        <v>49</v>
      </c>
      <c r="D690" s="27" t="s">
        <v>292</v>
      </c>
      <c r="E690">
        <v>0</v>
      </c>
      <c r="F690" s="26">
        <v>5000</v>
      </c>
      <c r="I690" s="28">
        <f t="shared" si="67"/>
        <v>0</v>
      </c>
      <c r="J690" s="28">
        <f t="shared" si="68"/>
        <v>5000</v>
      </c>
      <c r="K690" s="4">
        <v>0</v>
      </c>
      <c r="M690" s="37" t="e">
        <f t="shared" si="69"/>
        <v>#DIV/0!</v>
      </c>
      <c r="N690" s="37" t="e">
        <f t="shared" si="70"/>
        <v>#DIV/0!</v>
      </c>
    </row>
    <row r="691" spans="1:14" x14ac:dyDescent="0.2">
      <c r="A691" s="4" t="s">
        <v>181</v>
      </c>
      <c r="C691" t="s">
        <v>124</v>
      </c>
      <c r="D691" s="27" t="s">
        <v>292</v>
      </c>
      <c r="E691">
        <v>0</v>
      </c>
      <c r="F691" s="26">
        <v>6500</v>
      </c>
      <c r="I691" s="28">
        <f t="shared" si="67"/>
        <v>0</v>
      </c>
      <c r="J691" s="28">
        <f t="shared" si="68"/>
        <v>6500</v>
      </c>
      <c r="K691" s="4">
        <v>0</v>
      </c>
      <c r="M691" s="37" t="e">
        <f t="shared" si="69"/>
        <v>#DIV/0!</v>
      </c>
      <c r="N691" s="37" t="e">
        <f t="shared" si="70"/>
        <v>#DIV/0!</v>
      </c>
    </row>
    <row r="692" spans="1:14" x14ac:dyDescent="0.2">
      <c r="A692" s="4" t="s">
        <v>181</v>
      </c>
      <c r="C692" t="s">
        <v>51</v>
      </c>
      <c r="D692" s="27" t="s">
        <v>292</v>
      </c>
      <c r="E692">
        <v>0</v>
      </c>
      <c r="F692" s="26">
        <v>25000</v>
      </c>
      <c r="I692" s="28">
        <f t="shared" si="67"/>
        <v>0</v>
      </c>
      <c r="J692" s="28">
        <f t="shared" si="68"/>
        <v>25000</v>
      </c>
      <c r="K692" s="4">
        <v>0</v>
      </c>
      <c r="M692" s="37" t="e">
        <f t="shared" si="69"/>
        <v>#DIV/0!</v>
      </c>
      <c r="N692" s="37" t="e">
        <f t="shared" si="70"/>
        <v>#DIV/0!</v>
      </c>
    </row>
    <row r="693" spans="1:14" x14ac:dyDescent="0.2">
      <c r="A693" s="4" t="s">
        <v>181</v>
      </c>
      <c r="C693" t="s">
        <v>52</v>
      </c>
      <c r="D693" s="27" t="s">
        <v>292</v>
      </c>
      <c r="E693">
        <v>0</v>
      </c>
      <c r="F693" s="26">
        <v>20000</v>
      </c>
      <c r="I693" s="28">
        <f t="shared" si="67"/>
        <v>0</v>
      </c>
      <c r="J693" s="28">
        <f t="shared" si="68"/>
        <v>20000</v>
      </c>
      <c r="K693" s="4">
        <v>0</v>
      </c>
      <c r="M693" s="37" t="e">
        <f t="shared" si="69"/>
        <v>#DIV/0!</v>
      </c>
      <c r="N693" s="37" t="e">
        <f t="shared" si="70"/>
        <v>#DIV/0!</v>
      </c>
    </row>
    <row r="694" spans="1:14" x14ac:dyDescent="0.2">
      <c r="A694" s="4" t="s">
        <v>181</v>
      </c>
      <c r="C694" t="s">
        <v>53</v>
      </c>
      <c r="D694" s="27" t="s">
        <v>292</v>
      </c>
      <c r="E694">
        <v>0</v>
      </c>
      <c r="F694" s="26">
        <v>200000</v>
      </c>
      <c r="I694" s="28">
        <f t="shared" si="67"/>
        <v>0</v>
      </c>
      <c r="J694" s="28">
        <f t="shared" si="68"/>
        <v>200000</v>
      </c>
      <c r="K694" s="4">
        <v>0</v>
      </c>
      <c r="M694" s="37" t="e">
        <f t="shared" si="69"/>
        <v>#DIV/0!</v>
      </c>
      <c r="N694" s="37" t="e">
        <f t="shared" si="70"/>
        <v>#DIV/0!</v>
      </c>
    </row>
    <row r="695" spans="1:14" x14ac:dyDescent="0.2">
      <c r="A695" s="4" t="s">
        <v>181</v>
      </c>
      <c r="C695" t="s">
        <v>54</v>
      </c>
      <c r="D695" s="27" t="s">
        <v>292</v>
      </c>
      <c r="E695">
        <v>0</v>
      </c>
      <c r="F695" s="26">
        <v>100000</v>
      </c>
      <c r="I695" s="28">
        <f t="shared" si="67"/>
        <v>0</v>
      </c>
      <c r="J695" s="28">
        <f t="shared" si="68"/>
        <v>100000</v>
      </c>
      <c r="K695" s="4">
        <v>0</v>
      </c>
      <c r="M695" s="37" t="e">
        <f t="shared" si="69"/>
        <v>#DIV/0!</v>
      </c>
      <c r="N695" s="37" t="e">
        <f t="shared" si="70"/>
        <v>#DIV/0!</v>
      </c>
    </row>
    <row r="696" spans="1:14" x14ac:dyDescent="0.2">
      <c r="A696" s="4" t="s">
        <v>181</v>
      </c>
      <c r="C696" t="s">
        <v>58</v>
      </c>
      <c r="D696" s="27" t="s">
        <v>292</v>
      </c>
      <c r="E696">
        <v>0</v>
      </c>
      <c r="F696" s="26">
        <v>20000</v>
      </c>
      <c r="I696" s="28">
        <f t="shared" si="67"/>
        <v>0</v>
      </c>
      <c r="J696" s="28">
        <f t="shared" si="68"/>
        <v>20000</v>
      </c>
      <c r="K696" s="4">
        <v>0</v>
      </c>
      <c r="M696" s="37" t="e">
        <f t="shared" si="69"/>
        <v>#DIV/0!</v>
      </c>
      <c r="N696" s="37" t="e">
        <f t="shared" si="70"/>
        <v>#DIV/0!</v>
      </c>
    </row>
    <row r="697" spans="1:14" x14ac:dyDescent="0.2">
      <c r="A697" s="4" t="s">
        <v>181</v>
      </c>
      <c r="C697" t="s">
        <v>59</v>
      </c>
      <c r="D697" s="27" t="s">
        <v>292</v>
      </c>
      <c r="E697">
        <v>0</v>
      </c>
      <c r="F697" s="26">
        <v>5000</v>
      </c>
      <c r="I697" s="28">
        <f t="shared" si="67"/>
        <v>0</v>
      </c>
      <c r="J697" s="28">
        <f t="shared" si="68"/>
        <v>5000</v>
      </c>
      <c r="K697" s="4">
        <v>0</v>
      </c>
      <c r="M697" s="37" t="e">
        <f t="shared" si="69"/>
        <v>#DIV/0!</v>
      </c>
      <c r="N697" s="37" t="e">
        <f t="shared" si="70"/>
        <v>#DIV/0!</v>
      </c>
    </row>
    <row r="698" spans="1:14" x14ac:dyDescent="0.2">
      <c r="A698" s="4" t="s">
        <v>181</v>
      </c>
      <c r="C698" t="s">
        <v>289</v>
      </c>
      <c r="D698" s="27" t="s">
        <v>292</v>
      </c>
      <c r="E698">
        <v>0</v>
      </c>
      <c r="F698" s="26">
        <v>40000</v>
      </c>
      <c r="I698" s="28">
        <f t="shared" si="67"/>
        <v>0</v>
      </c>
      <c r="J698" s="28">
        <f t="shared" si="68"/>
        <v>40000</v>
      </c>
      <c r="K698" s="4">
        <v>0</v>
      </c>
      <c r="M698" s="37" t="e">
        <f t="shared" si="69"/>
        <v>#DIV/0!</v>
      </c>
      <c r="N698" s="37" t="e">
        <f t="shared" si="70"/>
        <v>#DIV/0!</v>
      </c>
    </row>
    <row r="699" spans="1:14" x14ac:dyDescent="0.2">
      <c r="A699" s="4" t="s">
        <v>181</v>
      </c>
      <c r="C699" t="s">
        <v>290</v>
      </c>
      <c r="D699" s="27" t="s">
        <v>292</v>
      </c>
      <c r="E699">
        <v>0</v>
      </c>
      <c r="F699" s="26">
        <v>35000</v>
      </c>
      <c r="I699" s="28">
        <f t="shared" si="67"/>
        <v>0</v>
      </c>
      <c r="J699" s="28">
        <f t="shared" si="68"/>
        <v>35000</v>
      </c>
      <c r="K699" s="4">
        <v>0</v>
      </c>
      <c r="M699" s="37" t="e">
        <f t="shared" si="69"/>
        <v>#DIV/0!</v>
      </c>
      <c r="N699" s="37" t="e">
        <f t="shared" si="70"/>
        <v>#DIV/0!</v>
      </c>
    </row>
    <row r="700" spans="1:14" x14ac:dyDescent="0.2">
      <c r="A700" s="4" t="s">
        <v>181</v>
      </c>
      <c r="C700" t="s">
        <v>114</v>
      </c>
      <c r="D700" s="27" t="s">
        <v>292</v>
      </c>
      <c r="E700">
        <v>0</v>
      </c>
      <c r="F700" s="26">
        <v>29000</v>
      </c>
      <c r="I700" s="28">
        <f t="shared" si="67"/>
        <v>0</v>
      </c>
      <c r="J700" s="28">
        <f t="shared" si="68"/>
        <v>29000</v>
      </c>
      <c r="K700" s="4">
        <v>0</v>
      </c>
      <c r="M700" s="37" t="e">
        <f t="shared" si="69"/>
        <v>#DIV/0!</v>
      </c>
      <c r="N700" s="37" t="e">
        <f t="shared" si="70"/>
        <v>#DIV/0!</v>
      </c>
    </row>
    <row r="701" spans="1:14" x14ac:dyDescent="0.2">
      <c r="A701" s="4" t="s">
        <v>181</v>
      </c>
      <c r="C701" t="s">
        <v>291</v>
      </c>
      <c r="D701" s="27" t="s">
        <v>292</v>
      </c>
      <c r="E701">
        <v>0</v>
      </c>
      <c r="F701" s="26">
        <v>10000</v>
      </c>
      <c r="I701" s="28">
        <f t="shared" si="67"/>
        <v>0</v>
      </c>
      <c r="J701" s="28">
        <f t="shared" si="68"/>
        <v>10000</v>
      </c>
      <c r="K701" s="4">
        <v>0</v>
      </c>
      <c r="M701" s="37" t="e">
        <f t="shared" si="69"/>
        <v>#DIV/0!</v>
      </c>
      <c r="N701" s="37" t="e">
        <f t="shared" si="70"/>
        <v>#DIV/0!</v>
      </c>
    </row>
    <row r="702" spans="1:14" x14ac:dyDescent="0.2">
      <c r="A702" s="4" t="s">
        <v>181</v>
      </c>
      <c r="C702" t="s">
        <v>209</v>
      </c>
      <c r="D702" s="27" t="s">
        <v>292</v>
      </c>
      <c r="E702">
        <v>0</v>
      </c>
      <c r="F702" s="26">
        <v>170000</v>
      </c>
      <c r="I702" s="28">
        <f t="shared" si="67"/>
        <v>0</v>
      </c>
      <c r="J702" s="28">
        <f t="shared" si="68"/>
        <v>170000</v>
      </c>
      <c r="K702" s="4">
        <v>0</v>
      </c>
      <c r="M702" s="37" t="e">
        <f t="shared" si="69"/>
        <v>#DIV/0!</v>
      </c>
      <c r="N702" s="37" t="e">
        <f t="shared" si="70"/>
        <v>#DIV/0!</v>
      </c>
    </row>
    <row r="703" spans="1:14" ht="56.25" x14ac:dyDescent="0.2">
      <c r="A703" s="4" t="s">
        <v>174</v>
      </c>
      <c r="B703" s="32" t="s">
        <v>293</v>
      </c>
      <c r="C703" t="s">
        <v>49</v>
      </c>
      <c r="D703" s="27" t="s">
        <v>219</v>
      </c>
      <c r="E703">
        <v>0</v>
      </c>
      <c r="F703" s="26">
        <v>10000</v>
      </c>
      <c r="I703" s="28">
        <f t="shared" si="67"/>
        <v>0</v>
      </c>
      <c r="J703" s="28">
        <f t="shared" si="68"/>
        <v>10000</v>
      </c>
      <c r="K703" s="4">
        <v>0</v>
      </c>
      <c r="M703" s="37" t="e">
        <f t="shared" si="69"/>
        <v>#DIV/0!</v>
      </c>
      <c r="N703" s="37" t="e">
        <f t="shared" si="70"/>
        <v>#DIV/0!</v>
      </c>
    </row>
    <row r="704" spans="1:14" x14ac:dyDescent="0.2">
      <c r="A704" s="4" t="s">
        <v>174</v>
      </c>
      <c r="C704" t="s">
        <v>53</v>
      </c>
      <c r="D704" s="27" t="s">
        <v>219</v>
      </c>
      <c r="E704">
        <v>0</v>
      </c>
      <c r="F704" s="26">
        <v>5000</v>
      </c>
      <c r="I704" s="28">
        <f t="shared" si="67"/>
        <v>0</v>
      </c>
      <c r="J704" s="28">
        <f t="shared" si="68"/>
        <v>5000</v>
      </c>
      <c r="K704" s="4">
        <v>0</v>
      </c>
      <c r="M704" s="37" t="e">
        <f t="shared" si="69"/>
        <v>#DIV/0!</v>
      </c>
      <c r="N704" s="37" t="e">
        <f t="shared" si="70"/>
        <v>#DIV/0!</v>
      </c>
    </row>
    <row r="705" spans="1:14" ht="56.25" x14ac:dyDescent="0.2">
      <c r="A705" s="4" t="s">
        <v>176</v>
      </c>
      <c r="B705" s="32" t="s">
        <v>237</v>
      </c>
      <c r="C705" t="s">
        <v>49</v>
      </c>
      <c r="D705" s="27" t="s">
        <v>240</v>
      </c>
      <c r="E705">
        <v>0</v>
      </c>
      <c r="F705" s="26">
        <v>10000</v>
      </c>
      <c r="I705" s="28">
        <f t="shared" si="67"/>
        <v>0</v>
      </c>
      <c r="J705" s="28">
        <f t="shared" si="68"/>
        <v>10000</v>
      </c>
      <c r="K705" s="4">
        <v>0</v>
      </c>
      <c r="M705" s="37" t="e">
        <f t="shared" si="69"/>
        <v>#DIV/0!</v>
      </c>
      <c r="N705" s="37" t="e">
        <f t="shared" si="70"/>
        <v>#DIV/0!</v>
      </c>
    </row>
    <row r="706" spans="1:14" x14ac:dyDescent="0.2">
      <c r="A706" s="4" t="s">
        <v>294</v>
      </c>
      <c r="C706" t="s">
        <v>51</v>
      </c>
      <c r="D706" s="27" t="s">
        <v>240</v>
      </c>
      <c r="E706">
        <v>0</v>
      </c>
      <c r="F706" s="26">
        <v>10000</v>
      </c>
      <c r="I706" s="28">
        <f t="shared" si="67"/>
        <v>0</v>
      </c>
      <c r="J706" s="28">
        <f t="shared" si="68"/>
        <v>10000</v>
      </c>
      <c r="K706" s="4">
        <v>0</v>
      </c>
      <c r="M706" s="37" t="e">
        <f t="shared" si="69"/>
        <v>#DIV/0!</v>
      </c>
      <c r="N706" s="37" t="e">
        <f t="shared" si="70"/>
        <v>#DIV/0!</v>
      </c>
    </row>
    <row r="707" spans="1:14" x14ac:dyDescent="0.2">
      <c r="A707" s="4" t="s">
        <v>176</v>
      </c>
      <c r="C707" t="s">
        <v>53</v>
      </c>
      <c r="D707" s="27" t="s">
        <v>240</v>
      </c>
      <c r="E707">
        <v>0</v>
      </c>
      <c r="F707" s="26">
        <v>5000</v>
      </c>
      <c r="I707" s="28">
        <f t="shared" si="67"/>
        <v>0</v>
      </c>
      <c r="J707" s="28">
        <f t="shared" si="68"/>
        <v>5000</v>
      </c>
      <c r="K707" s="4">
        <v>0</v>
      </c>
      <c r="M707" s="37" t="e">
        <f t="shared" si="69"/>
        <v>#DIV/0!</v>
      </c>
      <c r="N707" s="37" t="e">
        <f t="shared" si="70"/>
        <v>#DIV/0!</v>
      </c>
    </row>
    <row r="708" spans="1:14" ht="67.5" x14ac:dyDescent="0.2">
      <c r="A708" s="4" t="s">
        <v>178</v>
      </c>
      <c r="B708" s="32" t="s">
        <v>295</v>
      </c>
      <c r="C708" t="s">
        <v>49</v>
      </c>
      <c r="D708" s="27" t="s">
        <v>241</v>
      </c>
      <c r="E708">
        <v>0</v>
      </c>
      <c r="F708" s="26">
        <v>10000</v>
      </c>
      <c r="I708" s="28">
        <f t="shared" si="67"/>
        <v>0</v>
      </c>
      <c r="J708" s="28">
        <f t="shared" si="68"/>
        <v>10000</v>
      </c>
      <c r="K708" s="4">
        <v>0</v>
      </c>
      <c r="M708" s="37" t="e">
        <f t="shared" si="69"/>
        <v>#DIV/0!</v>
      </c>
      <c r="N708" s="37" t="e">
        <f t="shared" si="70"/>
        <v>#DIV/0!</v>
      </c>
    </row>
    <row r="709" spans="1:14" x14ac:dyDescent="0.2">
      <c r="A709" s="4" t="s">
        <v>178</v>
      </c>
      <c r="C709" t="s">
        <v>50</v>
      </c>
      <c r="D709" s="27" t="s">
        <v>241</v>
      </c>
      <c r="E709">
        <v>0</v>
      </c>
      <c r="F709" s="26">
        <v>5000</v>
      </c>
      <c r="I709" s="28">
        <f t="shared" ref="I709:I772" si="71">E709</f>
        <v>0</v>
      </c>
      <c r="J709" s="28">
        <f t="shared" ref="J709:J772" si="72">F709</f>
        <v>5000</v>
      </c>
      <c r="K709" s="4">
        <v>0</v>
      </c>
      <c r="M709" s="37" t="e">
        <f t="shared" si="69"/>
        <v>#DIV/0!</v>
      </c>
      <c r="N709" s="37" t="e">
        <f t="shared" si="70"/>
        <v>#DIV/0!</v>
      </c>
    </row>
    <row r="710" spans="1:14" x14ac:dyDescent="0.2">
      <c r="A710" s="4" t="s">
        <v>178</v>
      </c>
      <c r="C710" t="s">
        <v>89</v>
      </c>
      <c r="D710" s="27" t="s">
        <v>241</v>
      </c>
      <c r="E710">
        <v>0</v>
      </c>
      <c r="F710" s="26">
        <v>15000</v>
      </c>
      <c r="I710" s="28">
        <f t="shared" si="71"/>
        <v>0</v>
      </c>
      <c r="J710" s="28">
        <f t="shared" si="72"/>
        <v>15000</v>
      </c>
      <c r="K710" s="4">
        <v>0</v>
      </c>
      <c r="M710" s="37" t="e">
        <f t="shared" si="69"/>
        <v>#DIV/0!</v>
      </c>
      <c r="N710" s="37" t="e">
        <f t="shared" si="70"/>
        <v>#DIV/0!</v>
      </c>
    </row>
    <row r="711" spans="1:14" x14ac:dyDescent="0.2">
      <c r="A711" s="4" t="s">
        <v>178</v>
      </c>
      <c r="C711" t="s">
        <v>51</v>
      </c>
      <c r="D711" s="27" t="s">
        <v>241</v>
      </c>
      <c r="E711">
        <v>0</v>
      </c>
      <c r="F711" s="26">
        <v>10000</v>
      </c>
      <c r="I711" s="28">
        <f t="shared" si="71"/>
        <v>0</v>
      </c>
      <c r="J711" s="28">
        <f t="shared" si="72"/>
        <v>10000</v>
      </c>
      <c r="K711" s="4">
        <v>0</v>
      </c>
      <c r="M711" s="37" t="e">
        <f t="shared" si="69"/>
        <v>#DIV/0!</v>
      </c>
      <c r="N711" s="37" t="e">
        <f t="shared" si="70"/>
        <v>#DIV/0!</v>
      </c>
    </row>
    <row r="712" spans="1:14" x14ac:dyDescent="0.2">
      <c r="A712" s="4" t="s">
        <v>178</v>
      </c>
      <c r="C712" t="s">
        <v>53</v>
      </c>
      <c r="D712" s="27" t="s">
        <v>241</v>
      </c>
      <c r="E712">
        <v>0</v>
      </c>
      <c r="F712" s="26">
        <v>30000</v>
      </c>
      <c r="I712" s="28">
        <f t="shared" si="71"/>
        <v>0</v>
      </c>
      <c r="J712" s="28">
        <f t="shared" si="72"/>
        <v>30000</v>
      </c>
      <c r="K712" s="4">
        <v>0</v>
      </c>
      <c r="M712" s="37" t="e">
        <f t="shared" ref="M712:M775" si="73">+N712</f>
        <v>#DIV/0!</v>
      </c>
      <c r="N712" s="37" t="e">
        <f t="shared" ref="N712:N775" si="74">K712/E712</f>
        <v>#DIV/0!</v>
      </c>
    </row>
    <row r="713" spans="1:14" x14ac:dyDescent="0.2">
      <c r="A713" s="4" t="s">
        <v>178</v>
      </c>
      <c r="C713" t="s">
        <v>55</v>
      </c>
      <c r="D713" s="27" t="s">
        <v>241</v>
      </c>
      <c r="E713">
        <v>0</v>
      </c>
      <c r="F713" s="26">
        <v>2400</v>
      </c>
      <c r="I713" s="28">
        <f t="shared" si="71"/>
        <v>0</v>
      </c>
      <c r="J713" s="28">
        <f t="shared" si="72"/>
        <v>2400</v>
      </c>
      <c r="K713" s="4">
        <v>0</v>
      </c>
      <c r="M713" s="37" t="e">
        <f t="shared" si="73"/>
        <v>#DIV/0!</v>
      </c>
      <c r="N713" s="37" t="e">
        <f t="shared" si="74"/>
        <v>#DIV/0!</v>
      </c>
    </row>
    <row r="714" spans="1:14" x14ac:dyDescent="0.2">
      <c r="A714" s="4" t="s">
        <v>178</v>
      </c>
      <c r="C714" t="s">
        <v>59</v>
      </c>
      <c r="D714" s="27" t="s">
        <v>241</v>
      </c>
      <c r="E714">
        <v>0</v>
      </c>
      <c r="F714" s="26">
        <v>15000</v>
      </c>
      <c r="I714" s="28">
        <f t="shared" si="71"/>
        <v>0</v>
      </c>
      <c r="J714" s="28">
        <f t="shared" si="72"/>
        <v>15000</v>
      </c>
      <c r="K714" s="4">
        <v>0</v>
      </c>
      <c r="M714" s="37" t="e">
        <f t="shared" si="73"/>
        <v>#DIV/0!</v>
      </c>
      <c r="N714" s="37" t="e">
        <f t="shared" si="74"/>
        <v>#DIV/0!</v>
      </c>
    </row>
    <row r="715" spans="1:14" x14ac:dyDescent="0.2">
      <c r="A715" s="4" t="s">
        <v>178</v>
      </c>
      <c r="C715" t="s">
        <v>63</v>
      </c>
      <c r="D715" s="27" t="s">
        <v>241</v>
      </c>
      <c r="E715">
        <v>0</v>
      </c>
      <c r="F715" s="26">
        <v>250000</v>
      </c>
      <c r="I715" s="28">
        <f t="shared" si="71"/>
        <v>0</v>
      </c>
      <c r="J715" s="28">
        <f t="shared" si="72"/>
        <v>250000</v>
      </c>
      <c r="K715" s="4">
        <v>0</v>
      </c>
      <c r="M715" s="37" t="e">
        <f t="shared" si="73"/>
        <v>#DIV/0!</v>
      </c>
      <c r="N715" s="37" t="e">
        <f t="shared" si="74"/>
        <v>#DIV/0!</v>
      </c>
    </row>
    <row r="716" spans="1:14" x14ac:dyDescent="0.2">
      <c r="A716" s="4" t="s">
        <v>178</v>
      </c>
      <c r="C716" t="s">
        <v>63</v>
      </c>
      <c r="D716" s="27" t="s">
        <v>241</v>
      </c>
      <c r="E716">
        <v>0</v>
      </c>
      <c r="F716" s="26">
        <v>500000</v>
      </c>
      <c r="I716" s="28">
        <f t="shared" si="71"/>
        <v>0</v>
      </c>
      <c r="J716" s="28">
        <f t="shared" si="72"/>
        <v>500000</v>
      </c>
      <c r="K716" s="4">
        <v>0</v>
      </c>
      <c r="M716" s="37" t="e">
        <f t="shared" si="73"/>
        <v>#DIV/0!</v>
      </c>
      <c r="N716" s="37" t="e">
        <f t="shared" si="74"/>
        <v>#DIV/0!</v>
      </c>
    </row>
    <row r="717" spans="1:14" x14ac:dyDescent="0.2">
      <c r="A717" s="4" t="s">
        <v>178</v>
      </c>
      <c r="C717" t="s">
        <v>49</v>
      </c>
      <c r="D717" s="27" t="s">
        <v>241</v>
      </c>
      <c r="E717">
        <v>0</v>
      </c>
      <c r="F717" s="26">
        <v>10000</v>
      </c>
      <c r="I717" s="28">
        <f t="shared" si="71"/>
        <v>0</v>
      </c>
      <c r="J717" s="28">
        <f t="shared" si="72"/>
        <v>10000</v>
      </c>
      <c r="K717" s="4">
        <v>0</v>
      </c>
      <c r="M717" s="37" t="e">
        <f t="shared" si="73"/>
        <v>#DIV/0!</v>
      </c>
      <c r="N717" s="37" t="e">
        <f t="shared" si="74"/>
        <v>#DIV/0!</v>
      </c>
    </row>
    <row r="718" spans="1:14" x14ac:dyDescent="0.2">
      <c r="A718" s="4" t="s">
        <v>178</v>
      </c>
      <c r="C718" t="s">
        <v>53</v>
      </c>
      <c r="D718" s="27" t="s">
        <v>241</v>
      </c>
      <c r="E718">
        <v>0</v>
      </c>
      <c r="F718" s="26">
        <v>5000</v>
      </c>
      <c r="I718" s="28">
        <f t="shared" si="71"/>
        <v>0</v>
      </c>
      <c r="J718" s="28">
        <f t="shared" si="72"/>
        <v>5000</v>
      </c>
      <c r="K718" s="4">
        <v>0</v>
      </c>
      <c r="M718" s="37" t="e">
        <f t="shared" si="73"/>
        <v>#DIV/0!</v>
      </c>
      <c r="N718" s="37" t="e">
        <f t="shared" si="74"/>
        <v>#DIV/0!</v>
      </c>
    </row>
    <row r="719" spans="1:14" ht="78.75" x14ac:dyDescent="0.2">
      <c r="A719" s="4" t="s">
        <v>185</v>
      </c>
      <c r="B719" s="32" t="s">
        <v>296</v>
      </c>
      <c r="C719" t="s">
        <v>49</v>
      </c>
      <c r="D719" s="27" t="s">
        <v>188</v>
      </c>
      <c r="E719">
        <v>0</v>
      </c>
      <c r="F719" s="26">
        <v>10000</v>
      </c>
      <c r="I719" s="28">
        <f t="shared" si="71"/>
        <v>0</v>
      </c>
      <c r="J719" s="28">
        <f t="shared" si="72"/>
        <v>10000</v>
      </c>
      <c r="K719" s="4">
        <v>0</v>
      </c>
      <c r="M719" s="37" t="e">
        <f t="shared" si="73"/>
        <v>#DIV/0!</v>
      </c>
      <c r="N719" s="37" t="e">
        <f t="shared" si="74"/>
        <v>#DIV/0!</v>
      </c>
    </row>
    <row r="720" spans="1:14" x14ac:dyDescent="0.2">
      <c r="A720" s="4" t="s">
        <v>185</v>
      </c>
      <c r="C720" t="s">
        <v>53</v>
      </c>
      <c r="D720" s="27" t="s">
        <v>188</v>
      </c>
      <c r="E720">
        <v>0</v>
      </c>
      <c r="F720" s="26">
        <v>80000</v>
      </c>
      <c r="I720" s="28">
        <f t="shared" si="71"/>
        <v>0</v>
      </c>
      <c r="J720" s="28">
        <f t="shared" si="72"/>
        <v>80000</v>
      </c>
      <c r="K720" s="4">
        <v>0</v>
      </c>
      <c r="M720" s="37" t="e">
        <f t="shared" si="73"/>
        <v>#DIV/0!</v>
      </c>
      <c r="N720" s="37" t="e">
        <f t="shared" si="74"/>
        <v>#DIV/0!</v>
      </c>
    </row>
    <row r="721" spans="1:14" ht="56.25" x14ac:dyDescent="0.2">
      <c r="A721" s="4" t="s">
        <v>190</v>
      </c>
      <c r="B721" s="32" t="s">
        <v>297</v>
      </c>
      <c r="C721" t="s">
        <v>49</v>
      </c>
      <c r="D721" s="27" t="s">
        <v>191</v>
      </c>
      <c r="E721">
        <v>0</v>
      </c>
      <c r="F721" s="26">
        <v>10000</v>
      </c>
      <c r="I721" s="28">
        <f t="shared" si="71"/>
        <v>0</v>
      </c>
      <c r="J721" s="28">
        <f t="shared" si="72"/>
        <v>10000</v>
      </c>
      <c r="K721" s="4">
        <v>0</v>
      </c>
      <c r="M721" s="37" t="e">
        <f t="shared" si="73"/>
        <v>#DIV/0!</v>
      </c>
      <c r="N721" s="37" t="e">
        <f t="shared" si="74"/>
        <v>#DIV/0!</v>
      </c>
    </row>
    <row r="722" spans="1:14" x14ac:dyDescent="0.2">
      <c r="A722" s="4" t="s">
        <v>190</v>
      </c>
      <c r="C722" t="s">
        <v>63</v>
      </c>
      <c r="D722" s="27" t="s">
        <v>191</v>
      </c>
      <c r="E722">
        <v>0</v>
      </c>
      <c r="F722" s="26">
        <v>35000</v>
      </c>
      <c r="I722" s="28">
        <f t="shared" si="71"/>
        <v>0</v>
      </c>
      <c r="J722" s="28">
        <f t="shared" si="72"/>
        <v>35000</v>
      </c>
      <c r="K722" s="4">
        <v>0</v>
      </c>
      <c r="M722" s="37" t="e">
        <f t="shared" si="73"/>
        <v>#DIV/0!</v>
      </c>
      <c r="N722" s="37" t="e">
        <f t="shared" si="74"/>
        <v>#DIV/0!</v>
      </c>
    </row>
    <row r="723" spans="1:14" ht="56.25" x14ac:dyDescent="0.2">
      <c r="A723" s="4" t="s">
        <v>67</v>
      </c>
      <c r="B723" s="32" t="s">
        <v>260</v>
      </c>
      <c r="C723" t="s">
        <v>61</v>
      </c>
      <c r="D723" s="27" t="s">
        <v>261</v>
      </c>
      <c r="E723">
        <v>0</v>
      </c>
      <c r="F723" s="26">
        <v>20385</v>
      </c>
      <c r="I723" s="28">
        <f t="shared" si="71"/>
        <v>0</v>
      </c>
      <c r="J723" s="28">
        <f t="shared" si="72"/>
        <v>20385</v>
      </c>
      <c r="K723" s="26">
        <v>20385</v>
      </c>
      <c r="M723" s="37" t="e">
        <f t="shared" si="73"/>
        <v>#DIV/0!</v>
      </c>
      <c r="N723" s="37" t="e">
        <f t="shared" si="74"/>
        <v>#DIV/0!</v>
      </c>
    </row>
    <row r="724" spans="1:14" x14ac:dyDescent="0.2">
      <c r="A724" s="4" t="s">
        <v>67</v>
      </c>
      <c r="C724" t="s">
        <v>114</v>
      </c>
      <c r="D724" s="27" t="s">
        <v>261</v>
      </c>
      <c r="E724" s="26">
        <v>24000</v>
      </c>
      <c r="F724">
        <v>500</v>
      </c>
      <c r="I724" s="28">
        <f t="shared" si="71"/>
        <v>24000</v>
      </c>
      <c r="J724" s="28">
        <f t="shared" si="72"/>
        <v>500</v>
      </c>
      <c r="K724" s="26">
        <v>24500</v>
      </c>
      <c r="M724" s="37">
        <f t="shared" si="73"/>
        <v>1.0208333333333333</v>
      </c>
      <c r="N724" s="37">
        <f t="shared" si="74"/>
        <v>1.0208333333333333</v>
      </c>
    </row>
    <row r="725" spans="1:14" ht="67.5" x14ac:dyDescent="0.2">
      <c r="A725" s="4" t="s">
        <v>87</v>
      </c>
      <c r="B725" s="32" t="s">
        <v>262</v>
      </c>
      <c r="C725" t="s">
        <v>114</v>
      </c>
      <c r="D725" s="27" t="s">
        <v>263</v>
      </c>
      <c r="E725" s="26">
        <v>24000</v>
      </c>
      <c r="F725" s="26">
        <v>-24000</v>
      </c>
      <c r="I725" s="28">
        <f t="shared" si="71"/>
        <v>24000</v>
      </c>
      <c r="J725" s="28">
        <f t="shared" si="72"/>
        <v>-24000</v>
      </c>
      <c r="K725" s="4">
        <v>0</v>
      </c>
      <c r="M725" s="37">
        <f t="shared" si="73"/>
        <v>0</v>
      </c>
      <c r="N725" s="37">
        <f t="shared" si="74"/>
        <v>0</v>
      </c>
    </row>
    <row r="726" spans="1:14" ht="56.25" x14ac:dyDescent="0.2">
      <c r="A726" s="4" t="s">
        <v>67</v>
      </c>
      <c r="B726" s="32" t="s">
        <v>270</v>
      </c>
      <c r="C726" t="s">
        <v>114</v>
      </c>
      <c r="D726" s="27" t="s">
        <v>271</v>
      </c>
      <c r="E726" s="26">
        <v>24000</v>
      </c>
      <c r="F726" s="26">
        <v>-24000</v>
      </c>
      <c r="I726" s="28">
        <f t="shared" si="71"/>
        <v>24000</v>
      </c>
      <c r="J726" s="28">
        <f t="shared" si="72"/>
        <v>-24000</v>
      </c>
      <c r="K726" s="4">
        <v>0</v>
      </c>
      <c r="M726" s="37">
        <f t="shared" si="73"/>
        <v>0</v>
      </c>
      <c r="N726" s="37">
        <f t="shared" si="74"/>
        <v>0</v>
      </c>
    </row>
    <row r="727" spans="1:14" x14ac:dyDescent="0.2">
      <c r="A727" s="4" t="s">
        <v>67</v>
      </c>
      <c r="C727" t="s">
        <v>298</v>
      </c>
      <c r="D727" s="27" t="s">
        <v>271</v>
      </c>
      <c r="E727" s="26">
        <v>6000</v>
      </c>
      <c r="F727" s="26">
        <v>-6000</v>
      </c>
      <c r="I727" s="28">
        <f t="shared" si="71"/>
        <v>6000</v>
      </c>
      <c r="J727" s="28">
        <f t="shared" si="72"/>
        <v>-6000</v>
      </c>
      <c r="K727" s="4">
        <v>0</v>
      </c>
      <c r="M727" s="37">
        <f t="shared" si="73"/>
        <v>0</v>
      </c>
      <c r="N727" s="37">
        <f t="shared" si="74"/>
        <v>0</v>
      </c>
    </row>
    <row r="728" spans="1:14" x14ac:dyDescent="0.2">
      <c r="A728" s="4" t="s">
        <v>95</v>
      </c>
      <c r="B728" s="59"/>
      <c r="C728" t="s">
        <v>298</v>
      </c>
      <c r="D728" s="27" t="s">
        <v>269</v>
      </c>
      <c r="E728" s="26">
        <v>10000</v>
      </c>
      <c r="F728" s="26">
        <v>10000</v>
      </c>
      <c r="I728" s="28">
        <f t="shared" si="71"/>
        <v>10000</v>
      </c>
      <c r="J728" s="28">
        <f t="shared" si="72"/>
        <v>10000</v>
      </c>
      <c r="K728" s="4">
        <v>0</v>
      </c>
      <c r="M728" s="37">
        <f t="shared" si="73"/>
        <v>0</v>
      </c>
      <c r="N728" s="37">
        <f t="shared" si="74"/>
        <v>0</v>
      </c>
    </row>
    <row r="729" spans="1:14" x14ac:dyDescent="0.2">
      <c r="A729" s="4" t="s">
        <v>95</v>
      </c>
      <c r="C729" t="s">
        <v>299</v>
      </c>
      <c r="D729" s="27" t="s">
        <v>269</v>
      </c>
      <c r="E729" s="26">
        <v>24000</v>
      </c>
      <c r="F729" s="26">
        <v>24000</v>
      </c>
      <c r="I729" s="28">
        <f t="shared" si="71"/>
        <v>24000</v>
      </c>
      <c r="J729" s="28">
        <f t="shared" si="72"/>
        <v>24000</v>
      </c>
      <c r="K729" s="4">
        <v>0</v>
      </c>
      <c r="M729" s="37">
        <f t="shared" si="73"/>
        <v>0</v>
      </c>
      <c r="N729" s="37">
        <f t="shared" si="74"/>
        <v>0</v>
      </c>
    </row>
    <row r="730" spans="1:14" ht="67.5" x14ac:dyDescent="0.2">
      <c r="A730" s="4" t="s">
        <v>95</v>
      </c>
      <c r="B730" s="32" t="s">
        <v>300</v>
      </c>
      <c r="C730" t="s">
        <v>298</v>
      </c>
      <c r="D730" s="27" t="s">
        <v>275</v>
      </c>
      <c r="E730" s="26">
        <v>10000</v>
      </c>
      <c r="F730" s="26">
        <v>-10000</v>
      </c>
      <c r="I730" s="28">
        <f t="shared" si="71"/>
        <v>10000</v>
      </c>
      <c r="J730" s="28">
        <f t="shared" si="72"/>
        <v>-10000</v>
      </c>
      <c r="K730" s="26">
        <v>4250</v>
      </c>
      <c r="M730" s="37">
        <f t="shared" si="73"/>
        <v>0.42499999999999999</v>
      </c>
      <c r="N730" s="37">
        <f t="shared" si="74"/>
        <v>0.42499999999999999</v>
      </c>
    </row>
    <row r="731" spans="1:14" x14ac:dyDescent="0.2">
      <c r="A731" s="4" t="s">
        <v>95</v>
      </c>
      <c r="C731" t="s">
        <v>114</v>
      </c>
      <c r="D731" s="27" t="s">
        <v>275</v>
      </c>
      <c r="E731" s="26">
        <v>25000</v>
      </c>
      <c r="F731" s="26">
        <v>-20750</v>
      </c>
      <c r="I731" s="28">
        <f t="shared" si="71"/>
        <v>25000</v>
      </c>
      <c r="J731" s="28">
        <f t="shared" si="72"/>
        <v>-20750</v>
      </c>
      <c r="K731" s="4">
        <v>0</v>
      </c>
      <c r="M731" s="37">
        <f t="shared" si="73"/>
        <v>0</v>
      </c>
      <c r="N731" s="37">
        <f t="shared" si="74"/>
        <v>0</v>
      </c>
    </row>
    <row r="732" spans="1:14" ht="67.5" x14ac:dyDescent="0.2">
      <c r="A732" s="4" t="s">
        <v>98</v>
      </c>
      <c r="B732" s="32" t="s">
        <v>301</v>
      </c>
      <c r="C732" t="s">
        <v>61</v>
      </c>
      <c r="D732" s="27" t="s">
        <v>277</v>
      </c>
      <c r="E732" s="26">
        <v>10000</v>
      </c>
      <c r="F732" s="26">
        <v>-10000</v>
      </c>
      <c r="I732" s="28">
        <f t="shared" si="71"/>
        <v>10000</v>
      </c>
      <c r="J732" s="28">
        <f t="shared" si="72"/>
        <v>-10000</v>
      </c>
      <c r="K732" s="4">
        <v>0</v>
      </c>
      <c r="M732" s="37">
        <f t="shared" si="73"/>
        <v>0</v>
      </c>
      <c r="N732" s="37">
        <f t="shared" si="74"/>
        <v>0</v>
      </c>
    </row>
    <row r="733" spans="1:14" x14ac:dyDescent="0.2">
      <c r="A733" s="4" t="s">
        <v>98</v>
      </c>
      <c r="C733" t="s">
        <v>114</v>
      </c>
      <c r="D733" s="27" t="s">
        <v>277</v>
      </c>
      <c r="E733" s="26">
        <v>6000</v>
      </c>
      <c r="F733" s="26">
        <v>18500</v>
      </c>
      <c r="I733" s="28">
        <f t="shared" si="71"/>
        <v>6000</v>
      </c>
      <c r="J733" s="28">
        <f t="shared" si="72"/>
        <v>18500</v>
      </c>
      <c r="K733" s="26">
        <v>24500</v>
      </c>
      <c r="M733" s="37">
        <f t="shared" si="73"/>
        <v>4.083333333333333</v>
      </c>
      <c r="N733" s="37">
        <f t="shared" si="74"/>
        <v>4.083333333333333</v>
      </c>
    </row>
    <row r="734" spans="1:14" ht="56.25" x14ac:dyDescent="0.2">
      <c r="A734" s="4" t="s">
        <v>107</v>
      </c>
      <c r="B734" s="32" t="s">
        <v>302</v>
      </c>
      <c r="C734" t="s">
        <v>298</v>
      </c>
      <c r="D734" s="27" t="s">
        <v>278</v>
      </c>
      <c r="E734" s="26">
        <v>5000</v>
      </c>
      <c r="F734" s="26">
        <v>-5000</v>
      </c>
      <c r="I734" s="28">
        <f t="shared" si="71"/>
        <v>5000</v>
      </c>
      <c r="J734" s="28">
        <f t="shared" si="72"/>
        <v>-5000</v>
      </c>
      <c r="K734" s="4">
        <v>0</v>
      </c>
      <c r="M734" s="37">
        <f t="shared" si="73"/>
        <v>0</v>
      </c>
      <c r="N734" s="37">
        <f t="shared" si="74"/>
        <v>0</v>
      </c>
    </row>
    <row r="735" spans="1:14" x14ac:dyDescent="0.2">
      <c r="A735" s="4" t="s">
        <v>107</v>
      </c>
      <c r="C735" t="s">
        <v>114</v>
      </c>
      <c r="D735" s="27" t="s">
        <v>278</v>
      </c>
      <c r="E735" s="26">
        <v>2000</v>
      </c>
      <c r="F735" s="26">
        <v>-2000</v>
      </c>
      <c r="I735" s="28">
        <f t="shared" si="71"/>
        <v>2000</v>
      </c>
      <c r="J735" s="28">
        <f t="shared" si="72"/>
        <v>-2000</v>
      </c>
      <c r="K735" s="4">
        <v>0</v>
      </c>
      <c r="M735" s="37">
        <f t="shared" si="73"/>
        <v>0</v>
      </c>
      <c r="N735" s="37">
        <f t="shared" si="74"/>
        <v>0</v>
      </c>
    </row>
    <row r="736" spans="1:14" ht="67.5" x14ac:dyDescent="0.2">
      <c r="A736" s="4" t="s">
        <v>109</v>
      </c>
      <c r="B736" s="32" t="s">
        <v>242</v>
      </c>
      <c r="C736" t="s">
        <v>303</v>
      </c>
      <c r="D736" s="27" t="s">
        <v>245</v>
      </c>
      <c r="E736">
        <v>0</v>
      </c>
      <c r="F736" s="26">
        <v>10000</v>
      </c>
      <c r="I736" s="28">
        <f t="shared" si="71"/>
        <v>0</v>
      </c>
      <c r="J736" s="28">
        <f t="shared" si="72"/>
        <v>10000</v>
      </c>
      <c r="K736" s="26">
        <v>114196.08</v>
      </c>
      <c r="M736" s="37" t="e">
        <f t="shared" si="73"/>
        <v>#DIV/0!</v>
      </c>
      <c r="N736" s="37" t="e">
        <f t="shared" si="74"/>
        <v>#DIV/0!</v>
      </c>
    </row>
    <row r="737" spans="1:14" x14ac:dyDescent="0.2">
      <c r="A737" s="4" t="s">
        <v>109</v>
      </c>
      <c r="C737" t="s">
        <v>61</v>
      </c>
      <c r="D737" s="27" t="s">
        <v>245</v>
      </c>
      <c r="E737" s="26">
        <v>15000</v>
      </c>
      <c r="F737" s="26">
        <v>30000</v>
      </c>
      <c r="I737" s="28">
        <f t="shared" si="71"/>
        <v>15000</v>
      </c>
      <c r="J737" s="28">
        <f t="shared" si="72"/>
        <v>30000</v>
      </c>
      <c r="K737" s="4">
        <v>0</v>
      </c>
      <c r="M737" s="37">
        <f t="shared" si="73"/>
        <v>0</v>
      </c>
      <c r="N737" s="37">
        <f t="shared" si="74"/>
        <v>0</v>
      </c>
    </row>
    <row r="738" spans="1:14" x14ac:dyDescent="0.2">
      <c r="A738" s="4" t="s">
        <v>109</v>
      </c>
      <c r="C738" t="s">
        <v>114</v>
      </c>
      <c r="D738" s="27" t="s">
        <v>245</v>
      </c>
      <c r="E738" s="26">
        <v>184000</v>
      </c>
      <c r="F738" s="26">
        <v>21100</v>
      </c>
      <c r="I738" s="28">
        <f t="shared" si="71"/>
        <v>184000</v>
      </c>
      <c r="J738" s="28">
        <f t="shared" si="72"/>
        <v>21100</v>
      </c>
      <c r="K738" s="26">
        <v>210100</v>
      </c>
      <c r="M738" s="37">
        <f t="shared" si="73"/>
        <v>1.1418478260869565</v>
      </c>
      <c r="N738" s="37">
        <f t="shared" si="74"/>
        <v>1.1418478260869565</v>
      </c>
    </row>
    <row r="739" spans="1:14" ht="67.5" x14ac:dyDescent="0.2">
      <c r="A739" s="4" t="s">
        <v>117</v>
      </c>
      <c r="B739" s="32" t="s">
        <v>280</v>
      </c>
      <c r="C739" t="s">
        <v>114</v>
      </c>
      <c r="D739" s="27" t="s">
        <v>281</v>
      </c>
      <c r="E739" s="26">
        <v>29000</v>
      </c>
      <c r="F739" s="26">
        <v>21600</v>
      </c>
      <c r="I739" s="28">
        <f t="shared" si="71"/>
        <v>29000</v>
      </c>
      <c r="J739" s="28">
        <f t="shared" si="72"/>
        <v>21600</v>
      </c>
      <c r="K739" s="26">
        <v>50600</v>
      </c>
      <c r="M739" s="37">
        <f t="shared" si="73"/>
        <v>1.7448275862068965</v>
      </c>
      <c r="N739" s="37">
        <f t="shared" si="74"/>
        <v>1.7448275862068965</v>
      </c>
    </row>
    <row r="740" spans="1:14" ht="33.75" x14ac:dyDescent="0.2">
      <c r="A740" s="4" t="s">
        <v>121</v>
      </c>
      <c r="B740" s="32" t="s">
        <v>234</v>
      </c>
      <c r="C740" t="s">
        <v>100</v>
      </c>
      <c r="D740" s="27" t="s">
        <v>238</v>
      </c>
      <c r="E740" s="26">
        <v>200000</v>
      </c>
      <c r="F740" s="26">
        <v>-52520</v>
      </c>
      <c r="I740" s="28">
        <f t="shared" si="71"/>
        <v>200000</v>
      </c>
      <c r="J740" s="28">
        <f t="shared" si="72"/>
        <v>-52520</v>
      </c>
      <c r="K740" s="26">
        <v>147480</v>
      </c>
      <c r="M740" s="37">
        <f t="shared" si="73"/>
        <v>0.73740000000000006</v>
      </c>
      <c r="N740" s="37">
        <f t="shared" si="74"/>
        <v>0.73740000000000006</v>
      </c>
    </row>
    <row r="741" spans="1:14" x14ac:dyDescent="0.2">
      <c r="A741" s="4" t="s">
        <v>121</v>
      </c>
      <c r="C741" t="s">
        <v>298</v>
      </c>
      <c r="D741" s="27" t="s">
        <v>238</v>
      </c>
      <c r="E741" s="26">
        <v>6000</v>
      </c>
      <c r="F741" s="26">
        <v>-3200</v>
      </c>
      <c r="I741" s="28">
        <f t="shared" si="71"/>
        <v>6000</v>
      </c>
      <c r="J741" s="28">
        <f t="shared" si="72"/>
        <v>-3200</v>
      </c>
      <c r="K741" s="26">
        <v>2800</v>
      </c>
      <c r="M741" s="37">
        <f t="shared" si="73"/>
        <v>0.46666666666666667</v>
      </c>
      <c r="N741" s="37">
        <f t="shared" si="74"/>
        <v>0.46666666666666667</v>
      </c>
    </row>
    <row r="742" spans="1:14" x14ac:dyDescent="0.2">
      <c r="A742" s="4" t="s">
        <v>121</v>
      </c>
      <c r="C742" t="s">
        <v>114</v>
      </c>
      <c r="D742" s="27" t="s">
        <v>238</v>
      </c>
      <c r="E742" s="26">
        <v>56000</v>
      </c>
      <c r="F742" s="26">
        <v>-49400</v>
      </c>
      <c r="I742" s="28">
        <f t="shared" si="71"/>
        <v>56000</v>
      </c>
      <c r="J742" s="28">
        <f t="shared" si="72"/>
        <v>-49400</v>
      </c>
      <c r="K742" s="26">
        <v>6600</v>
      </c>
      <c r="M742" s="37">
        <f t="shared" si="73"/>
        <v>0.11785714285714285</v>
      </c>
      <c r="N742" s="37">
        <f t="shared" si="74"/>
        <v>0.11785714285714285</v>
      </c>
    </row>
    <row r="743" spans="1:14" x14ac:dyDescent="0.2">
      <c r="A743" s="4" t="s">
        <v>121</v>
      </c>
      <c r="C743" t="s">
        <v>304</v>
      </c>
      <c r="D743" s="27" t="s">
        <v>238</v>
      </c>
      <c r="E743">
        <v>0</v>
      </c>
      <c r="F743" s="26">
        <v>200000</v>
      </c>
      <c r="I743" s="28">
        <f t="shared" si="71"/>
        <v>0</v>
      </c>
      <c r="J743" s="28">
        <f t="shared" si="72"/>
        <v>200000</v>
      </c>
      <c r="K743" s="4">
        <v>0</v>
      </c>
      <c r="M743" s="37" t="e">
        <f t="shared" si="73"/>
        <v>#DIV/0!</v>
      </c>
      <c r="N743" s="37" t="e">
        <f t="shared" si="74"/>
        <v>#DIV/0!</v>
      </c>
    </row>
    <row r="744" spans="1:14" ht="56.25" x14ac:dyDescent="0.2">
      <c r="A744" s="4" t="s">
        <v>107</v>
      </c>
      <c r="B744" s="32" t="s">
        <v>305</v>
      </c>
      <c r="C744" t="s">
        <v>114</v>
      </c>
      <c r="D744" s="27" t="s">
        <v>283</v>
      </c>
      <c r="E744" s="26">
        <v>8000</v>
      </c>
      <c r="F744" s="26">
        <v>-8000</v>
      </c>
      <c r="I744" s="28">
        <f t="shared" si="71"/>
        <v>8000</v>
      </c>
      <c r="J744" s="28">
        <f t="shared" si="72"/>
        <v>-8000</v>
      </c>
      <c r="K744" s="4">
        <v>0</v>
      </c>
      <c r="M744" s="37">
        <f t="shared" si="73"/>
        <v>0</v>
      </c>
      <c r="N744" s="37">
        <f t="shared" si="74"/>
        <v>0</v>
      </c>
    </row>
    <row r="745" spans="1:14" ht="67.5" x14ac:dyDescent="0.2">
      <c r="A745" s="4" t="s">
        <v>130</v>
      </c>
      <c r="B745" s="32" t="s">
        <v>236</v>
      </c>
      <c r="C745" t="s">
        <v>61</v>
      </c>
      <c r="D745" s="27" t="s">
        <v>213</v>
      </c>
      <c r="E745" s="26">
        <v>6000</v>
      </c>
      <c r="F745" s="26">
        <v>-6000</v>
      </c>
      <c r="I745" s="28">
        <f t="shared" si="71"/>
        <v>6000</v>
      </c>
      <c r="J745" s="28">
        <f t="shared" si="72"/>
        <v>-6000</v>
      </c>
      <c r="K745" s="4">
        <v>0</v>
      </c>
      <c r="M745" s="37">
        <f t="shared" si="73"/>
        <v>0</v>
      </c>
      <c r="N745" s="37">
        <f t="shared" si="74"/>
        <v>0</v>
      </c>
    </row>
    <row r="746" spans="1:14" x14ac:dyDescent="0.2">
      <c r="A746" s="4" t="s">
        <v>130</v>
      </c>
      <c r="C746" t="s">
        <v>114</v>
      </c>
      <c r="D746" s="27" t="s">
        <v>213</v>
      </c>
      <c r="E746" s="26">
        <v>24000</v>
      </c>
      <c r="F746" s="26">
        <v>98500</v>
      </c>
      <c r="I746" s="28">
        <f t="shared" si="71"/>
        <v>24000</v>
      </c>
      <c r="J746" s="28">
        <f t="shared" si="72"/>
        <v>98500</v>
      </c>
      <c r="K746" s="4">
        <v>122500</v>
      </c>
      <c r="M746" s="37">
        <f t="shared" si="73"/>
        <v>5.104166666666667</v>
      </c>
      <c r="N746" s="37">
        <f t="shared" si="74"/>
        <v>5.104166666666667</v>
      </c>
    </row>
    <row r="747" spans="1:14" ht="33.75" x14ac:dyDescent="0.2">
      <c r="B747" s="32" t="s">
        <v>306</v>
      </c>
      <c r="C747" t="s">
        <v>61</v>
      </c>
      <c r="D747" s="27" t="s">
        <v>239</v>
      </c>
      <c r="E747" s="26">
        <v>1000</v>
      </c>
      <c r="F747" s="26">
        <v>-1000</v>
      </c>
      <c r="I747" s="28">
        <f t="shared" si="71"/>
        <v>1000</v>
      </c>
      <c r="J747" s="28">
        <f t="shared" si="72"/>
        <v>-1000</v>
      </c>
      <c r="K747" s="4">
        <v>0</v>
      </c>
      <c r="M747" s="37">
        <f t="shared" si="73"/>
        <v>0</v>
      </c>
      <c r="N747" s="37">
        <f t="shared" si="74"/>
        <v>0</v>
      </c>
    </row>
    <row r="748" spans="1:14" x14ac:dyDescent="0.2">
      <c r="A748" s="4" t="s">
        <v>140</v>
      </c>
      <c r="C748" t="s">
        <v>114</v>
      </c>
      <c r="D748" s="27" t="s">
        <v>239</v>
      </c>
      <c r="E748" s="26">
        <v>24000</v>
      </c>
      <c r="F748">
        <v>500</v>
      </c>
      <c r="I748" s="28">
        <f t="shared" si="71"/>
        <v>24000</v>
      </c>
      <c r="J748" s="28">
        <f t="shared" si="72"/>
        <v>500</v>
      </c>
      <c r="K748" s="4">
        <v>24500</v>
      </c>
      <c r="M748" s="37">
        <f t="shared" si="73"/>
        <v>1.0208333333333333</v>
      </c>
      <c r="N748" s="37">
        <f t="shared" si="74"/>
        <v>1.0208333333333333</v>
      </c>
    </row>
    <row r="749" spans="1:14" ht="78.75" x14ac:dyDescent="0.2">
      <c r="A749" s="4" t="s">
        <v>140</v>
      </c>
      <c r="B749" s="32" t="s">
        <v>307</v>
      </c>
      <c r="C749" t="s">
        <v>61</v>
      </c>
      <c r="D749" s="27" t="s">
        <v>223</v>
      </c>
      <c r="E749" s="26">
        <v>10000</v>
      </c>
      <c r="F749" s="26">
        <v>-7200</v>
      </c>
      <c r="I749" s="28">
        <f t="shared" si="71"/>
        <v>10000</v>
      </c>
      <c r="J749" s="28">
        <f t="shared" si="72"/>
        <v>-7200</v>
      </c>
      <c r="K749" s="4">
        <v>0</v>
      </c>
      <c r="M749" s="37">
        <f t="shared" si="73"/>
        <v>0</v>
      </c>
      <c r="N749" s="37">
        <f t="shared" si="74"/>
        <v>0</v>
      </c>
    </row>
    <row r="750" spans="1:14" x14ac:dyDescent="0.2">
      <c r="A750" s="4" t="s">
        <v>140</v>
      </c>
      <c r="C750" t="s">
        <v>114</v>
      </c>
      <c r="D750" s="27" t="s">
        <v>223</v>
      </c>
      <c r="E750" s="26">
        <v>31000</v>
      </c>
      <c r="F750" s="26">
        <v>-31000</v>
      </c>
      <c r="I750" s="28">
        <f t="shared" si="71"/>
        <v>31000</v>
      </c>
      <c r="J750" s="28">
        <f t="shared" si="72"/>
        <v>-31000</v>
      </c>
      <c r="K750" s="4">
        <v>0</v>
      </c>
      <c r="M750" s="37">
        <f t="shared" si="73"/>
        <v>0</v>
      </c>
      <c r="N750" s="37">
        <f t="shared" si="74"/>
        <v>0</v>
      </c>
    </row>
    <row r="751" spans="1:14" ht="56.25" x14ac:dyDescent="0.2">
      <c r="A751" s="4" t="s">
        <v>144</v>
      </c>
      <c r="B751" s="32" t="s">
        <v>308</v>
      </c>
      <c r="C751" t="s">
        <v>61</v>
      </c>
      <c r="D751" s="27" t="s">
        <v>249</v>
      </c>
      <c r="E751" s="26">
        <v>10000</v>
      </c>
      <c r="F751" s="26">
        <v>-2900</v>
      </c>
      <c r="I751" s="28">
        <f t="shared" si="71"/>
        <v>10000</v>
      </c>
      <c r="J751" s="28">
        <f t="shared" si="72"/>
        <v>-2900</v>
      </c>
      <c r="K751" s="26">
        <v>7100</v>
      </c>
      <c r="M751" s="37">
        <f t="shared" si="73"/>
        <v>0.71</v>
      </c>
      <c r="N751" s="37">
        <f t="shared" si="74"/>
        <v>0.71</v>
      </c>
    </row>
    <row r="752" spans="1:14" x14ac:dyDescent="0.2">
      <c r="A752" s="4" t="s">
        <v>144</v>
      </c>
      <c r="C752" t="s">
        <v>114</v>
      </c>
      <c r="D752" s="27" t="s">
        <v>249</v>
      </c>
      <c r="E752" s="26">
        <v>31000</v>
      </c>
      <c r="F752" s="26">
        <v>-31000</v>
      </c>
      <c r="I752" s="28">
        <f t="shared" si="71"/>
        <v>31000</v>
      </c>
      <c r="J752" s="28">
        <f t="shared" si="72"/>
        <v>-31000</v>
      </c>
      <c r="K752" s="4">
        <v>0</v>
      </c>
      <c r="M752" s="37">
        <f t="shared" si="73"/>
        <v>0</v>
      </c>
      <c r="N752" s="37">
        <f t="shared" si="74"/>
        <v>0</v>
      </c>
    </row>
    <row r="753" spans="1:14" ht="56.25" x14ac:dyDescent="0.2">
      <c r="A753" s="4" t="s">
        <v>166</v>
      </c>
      <c r="B753" s="32" t="s">
        <v>288</v>
      </c>
      <c r="C753" t="s">
        <v>61</v>
      </c>
      <c r="D753" s="27" t="s">
        <v>250</v>
      </c>
      <c r="E753" s="26">
        <v>10000</v>
      </c>
      <c r="F753" s="26">
        <v>-10000</v>
      </c>
      <c r="I753" s="28">
        <f t="shared" si="71"/>
        <v>10000</v>
      </c>
      <c r="J753" s="28">
        <f t="shared" si="72"/>
        <v>-10000</v>
      </c>
      <c r="K753" s="4">
        <v>0</v>
      </c>
      <c r="M753" s="37">
        <f t="shared" si="73"/>
        <v>0</v>
      </c>
      <c r="N753" s="37">
        <f t="shared" si="74"/>
        <v>0</v>
      </c>
    </row>
    <row r="754" spans="1:14" x14ac:dyDescent="0.2">
      <c r="A754" s="4" t="s">
        <v>166</v>
      </c>
      <c r="C754" t="s">
        <v>299</v>
      </c>
      <c r="D754" s="27" t="s">
        <v>250</v>
      </c>
      <c r="E754" s="26">
        <v>24000</v>
      </c>
      <c r="F754" s="26">
        <v>-24000</v>
      </c>
      <c r="I754" s="28">
        <f t="shared" si="71"/>
        <v>24000</v>
      </c>
      <c r="J754" s="28">
        <f t="shared" si="72"/>
        <v>-24000</v>
      </c>
      <c r="K754" s="4">
        <v>0</v>
      </c>
      <c r="M754" s="37">
        <f t="shared" si="73"/>
        <v>0</v>
      </c>
      <c r="N754" s="37">
        <f t="shared" si="74"/>
        <v>0</v>
      </c>
    </row>
    <row r="755" spans="1:14" ht="45" x14ac:dyDescent="0.2">
      <c r="A755" s="4" t="s">
        <v>171</v>
      </c>
      <c r="B755" s="32" t="s">
        <v>309</v>
      </c>
      <c r="C755" t="s">
        <v>61</v>
      </c>
      <c r="D755" s="27" t="s">
        <v>227</v>
      </c>
      <c r="E755" s="26">
        <v>10000</v>
      </c>
      <c r="F755" s="26">
        <v>2795</v>
      </c>
      <c r="I755" s="28">
        <f t="shared" si="71"/>
        <v>10000</v>
      </c>
      <c r="J755" s="28">
        <f t="shared" si="72"/>
        <v>2795</v>
      </c>
      <c r="K755" s="26">
        <v>6795</v>
      </c>
      <c r="M755" s="37">
        <f t="shared" si="73"/>
        <v>0.67949999999999999</v>
      </c>
      <c r="N755" s="37">
        <f t="shared" si="74"/>
        <v>0.67949999999999999</v>
      </c>
    </row>
    <row r="756" spans="1:14" x14ac:dyDescent="0.2">
      <c r="A756" s="4" t="s">
        <v>171</v>
      </c>
      <c r="C756" t="s">
        <v>299</v>
      </c>
      <c r="D756" s="27" t="s">
        <v>227</v>
      </c>
      <c r="E756" s="26">
        <v>5000</v>
      </c>
      <c r="F756" s="26">
        <v>-24000</v>
      </c>
      <c r="I756" s="28">
        <f t="shared" si="71"/>
        <v>5000</v>
      </c>
      <c r="J756" s="28">
        <f t="shared" si="72"/>
        <v>-24000</v>
      </c>
      <c r="K756" s="4">
        <v>0</v>
      </c>
      <c r="M756" s="37">
        <f t="shared" si="73"/>
        <v>0</v>
      </c>
      <c r="N756" s="37">
        <f t="shared" si="74"/>
        <v>0</v>
      </c>
    </row>
    <row r="757" spans="1:14" ht="45" x14ac:dyDescent="0.2">
      <c r="A757" s="4" t="s">
        <v>140</v>
      </c>
      <c r="B757" s="32" t="s">
        <v>310</v>
      </c>
      <c r="C757" t="s">
        <v>61</v>
      </c>
      <c r="D757" s="27" t="s">
        <v>251</v>
      </c>
      <c r="E757" s="26">
        <v>10000</v>
      </c>
      <c r="F757" s="26">
        <v>-7200</v>
      </c>
      <c r="I757" s="28">
        <f t="shared" si="71"/>
        <v>10000</v>
      </c>
      <c r="J757" s="28">
        <f t="shared" si="72"/>
        <v>-7200</v>
      </c>
      <c r="K757" s="26">
        <v>2800</v>
      </c>
      <c r="M757" s="37">
        <f t="shared" si="73"/>
        <v>0.28000000000000003</v>
      </c>
      <c r="N757" s="37">
        <f t="shared" si="74"/>
        <v>0.28000000000000003</v>
      </c>
    </row>
    <row r="758" spans="1:14" x14ac:dyDescent="0.2">
      <c r="A758" s="4" t="s">
        <v>140</v>
      </c>
      <c r="C758" t="s">
        <v>114</v>
      </c>
      <c r="D758" s="27" t="s">
        <v>251</v>
      </c>
      <c r="E758" s="26">
        <v>24000</v>
      </c>
      <c r="F758" s="26">
        <v>7100.02</v>
      </c>
      <c r="I758" s="28">
        <f t="shared" si="71"/>
        <v>24000</v>
      </c>
      <c r="J758" s="28">
        <f t="shared" si="72"/>
        <v>7100.02</v>
      </c>
      <c r="K758" s="26">
        <v>31100.02</v>
      </c>
      <c r="M758" s="37">
        <f t="shared" si="73"/>
        <v>1.2958341666666666</v>
      </c>
      <c r="N758" s="37">
        <f t="shared" si="74"/>
        <v>1.2958341666666666</v>
      </c>
    </row>
    <row r="759" spans="1:14" ht="56.25" x14ac:dyDescent="0.2">
      <c r="A759" s="4" t="s">
        <v>174</v>
      </c>
      <c r="B759" s="32" t="s">
        <v>293</v>
      </c>
      <c r="C759" t="s">
        <v>61</v>
      </c>
      <c r="D759" s="27" t="s">
        <v>219</v>
      </c>
      <c r="E759" s="26">
        <v>10000</v>
      </c>
      <c r="F759" s="26">
        <v>-7200</v>
      </c>
      <c r="I759" s="28">
        <f t="shared" si="71"/>
        <v>10000</v>
      </c>
      <c r="J759" s="28">
        <f t="shared" si="72"/>
        <v>-7200</v>
      </c>
      <c r="K759" s="26">
        <v>2800</v>
      </c>
      <c r="M759" s="37">
        <f t="shared" si="73"/>
        <v>0.28000000000000003</v>
      </c>
      <c r="N759" s="37">
        <f t="shared" si="74"/>
        <v>0.28000000000000003</v>
      </c>
    </row>
    <row r="760" spans="1:14" x14ac:dyDescent="0.2">
      <c r="A760" s="4" t="s">
        <v>174</v>
      </c>
      <c r="C760" t="s">
        <v>114</v>
      </c>
      <c r="D760" s="27" t="s">
        <v>219</v>
      </c>
      <c r="E760" s="26">
        <v>7000</v>
      </c>
      <c r="F760" s="26">
        <v>6600</v>
      </c>
      <c r="I760" s="28">
        <f t="shared" si="71"/>
        <v>7000</v>
      </c>
      <c r="J760" s="28">
        <f t="shared" si="72"/>
        <v>6600</v>
      </c>
      <c r="K760" s="4">
        <v>6600</v>
      </c>
      <c r="M760" s="37">
        <f t="shared" si="73"/>
        <v>0.94285714285714284</v>
      </c>
      <c r="N760" s="37">
        <f t="shared" si="74"/>
        <v>0.94285714285714284</v>
      </c>
    </row>
    <row r="761" spans="1:14" ht="78.75" x14ac:dyDescent="0.2">
      <c r="A761" s="4" t="s">
        <v>185</v>
      </c>
      <c r="B761" s="32" t="s">
        <v>296</v>
      </c>
      <c r="C761" t="s">
        <v>61</v>
      </c>
      <c r="D761" s="27" t="s">
        <v>188</v>
      </c>
      <c r="E761" s="26">
        <v>10000</v>
      </c>
      <c r="F761">
        <v>0</v>
      </c>
      <c r="I761" s="28">
        <f t="shared" si="71"/>
        <v>10000</v>
      </c>
      <c r="J761" s="28">
        <f t="shared" si="72"/>
        <v>0</v>
      </c>
      <c r="K761" s="26">
        <v>6920</v>
      </c>
      <c r="M761" s="37">
        <f t="shared" si="73"/>
        <v>0.69199999999999995</v>
      </c>
      <c r="N761" s="37">
        <f t="shared" si="74"/>
        <v>0.69199999999999995</v>
      </c>
    </row>
    <row r="762" spans="1:14" x14ac:dyDescent="0.2">
      <c r="A762" s="4" t="s">
        <v>185</v>
      </c>
      <c r="C762" t="s">
        <v>114</v>
      </c>
      <c r="D762" s="27" t="s">
        <v>188</v>
      </c>
      <c r="E762" s="26">
        <v>7000</v>
      </c>
      <c r="F762" s="26">
        <v>-7000</v>
      </c>
      <c r="I762" s="28">
        <f t="shared" si="71"/>
        <v>7000</v>
      </c>
      <c r="J762" s="28">
        <f t="shared" si="72"/>
        <v>-7000</v>
      </c>
      <c r="K762" s="4">
        <v>0</v>
      </c>
      <c r="M762" s="37">
        <f t="shared" si="73"/>
        <v>0</v>
      </c>
      <c r="N762" s="37">
        <f t="shared" si="74"/>
        <v>0</v>
      </c>
    </row>
    <row r="763" spans="1:14" ht="67.5" x14ac:dyDescent="0.2">
      <c r="A763" s="4" t="s">
        <v>190</v>
      </c>
      <c r="B763" s="32" t="s">
        <v>311</v>
      </c>
      <c r="C763" t="s">
        <v>61</v>
      </c>
      <c r="D763" s="27" t="s">
        <v>191</v>
      </c>
      <c r="E763" s="26">
        <v>10000</v>
      </c>
      <c r="F763" s="26">
        <v>-3205</v>
      </c>
      <c r="I763" s="28">
        <f t="shared" si="71"/>
        <v>10000</v>
      </c>
      <c r="J763" s="28">
        <f t="shared" si="72"/>
        <v>-3205</v>
      </c>
      <c r="K763" s="4">
        <v>0</v>
      </c>
      <c r="M763" s="37">
        <f t="shared" si="73"/>
        <v>0</v>
      </c>
      <c r="N763" s="37">
        <f t="shared" si="74"/>
        <v>0</v>
      </c>
    </row>
    <row r="764" spans="1:14" x14ac:dyDescent="0.2">
      <c r="A764" s="4" t="s">
        <v>190</v>
      </c>
      <c r="C764" t="s">
        <v>299</v>
      </c>
      <c r="D764" s="27" t="s">
        <v>191</v>
      </c>
      <c r="E764" s="26">
        <v>24000</v>
      </c>
      <c r="F764" s="26">
        <v>-24000</v>
      </c>
      <c r="I764" s="28">
        <f t="shared" si="71"/>
        <v>24000</v>
      </c>
      <c r="J764" s="28">
        <f t="shared" si="72"/>
        <v>-24000</v>
      </c>
      <c r="K764" s="4">
        <v>6600</v>
      </c>
      <c r="M764" s="37">
        <f t="shared" si="73"/>
        <v>0.27500000000000002</v>
      </c>
      <c r="N764" s="37">
        <f t="shared" si="74"/>
        <v>0.27500000000000002</v>
      </c>
    </row>
    <row r="765" spans="1:14" x14ac:dyDescent="0.2">
      <c r="C765"/>
      <c r="I765" s="28">
        <f t="shared" si="71"/>
        <v>0</v>
      </c>
      <c r="J765" s="28">
        <f t="shared" si="72"/>
        <v>0</v>
      </c>
      <c r="M765" s="37" t="e">
        <f t="shared" si="73"/>
        <v>#DIV/0!</v>
      </c>
      <c r="N765" s="37" t="e">
        <f t="shared" si="74"/>
        <v>#DIV/0!</v>
      </c>
    </row>
    <row r="766" spans="1:14" ht="22.5" x14ac:dyDescent="0.2">
      <c r="B766" s="60" t="s">
        <v>332</v>
      </c>
      <c r="C766" t="s">
        <v>61</v>
      </c>
      <c r="E766" s="29">
        <v>4000</v>
      </c>
      <c r="F766" s="26">
        <v>-4000</v>
      </c>
      <c r="I766" s="28">
        <f t="shared" si="71"/>
        <v>4000</v>
      </c>
      <c r="J766" s="28">
        <f t="shared" si="72"/>
        <v>-4000</v>
      </c>
      <c r="M766" s="37">
        <f t="shared" si="73"/>
        <v>0</v>
      </c>
      <c r="N766" s="37">
        <f t="shared" si="74"/>
        <v>0</v>
      </c>
    </row>
    <row r="767" spans="1:14" ht="22.5" x14ac:dyDescent="0.2">
      <c r="B767" s="60" t="s">
        <v>333</v>
      </c>
      <c r="C767" t="s">
        <v>299</v>
      </c>
      <c r="E767" s="29">
        <v>24000</v>
      </c>
      <c r="F767" s="26">
        <v>-24000</v>
      </c>
      <c r="I767" s="28">
        <f t="shared" si="71"/>
        <v>24000</v>
      </c>
      <c r="J767" s="28">
        <f t="shared" si="72"/>
        <v>-24000</v>
      </c>
      <c r="M767" s="37">
        <f t="shared" si="73"/>
        <v>0</v>
      </c>
      <c r="N767" s="37">
        <f t="shared" si="74"/>
        <v>0</v>
      </c>
    </row>
    <row r="768" spans="1:14" ht="56.25" x14ac:dyDescent="0.2">
      <c r="A768" s="4" t="s">
        <v>176</v>
      </c>
      <c r="B768" s="32" t="s">
        <v>237</v>
      </c>
      <c r="C768" t="s">
        <v>312</v>
      </c>
      <c r="D768" s="27" t="s">
        <v>240</v>
      </c>
      <c r="E768" s="26">
        <v>966977.84</v>
      </c>
      <c r="F768" s="26">
        <v>966977.84</v>
      </c>
      <c r="I768" s="28">
        <f t="shared" si="71"/>
        <v>966977.84</v>
      </c>
      <c r="J768" s="28">
        <f t="shared" si="72"/>
        <v>966977.84</v>
      </c>
      <c r="M768" s="37">
        <f t="shared" si="73"/>
        <v>0</v>
      </c>
      <c r="N768" s="37">
        <f t="shared" si="74"/>
        <v>0</v>
      </c>
    </row>
    <row r="769" spans="1:14" x14ac:dyDescent="0.2">
      <c r="A769" s="4" t="s">
        <v>176</v>
      </c>
      <c r="C769" t="s">
        <v>202</v>
      </c>
      <c r="D769" s="27" t="s">
        <v>240</v>
      </c>
      <c r="E769" s="26">
        <v>120642.05</v>
      </c>
      <c r="F769" s="26">
        <v>120642.05</v>
      </c>
      <c r="I769" s="28">
        <f t="shared" si="71"/>
        <v>120642.05</v>
      </c>
      <c r="J769" s="28">
        <f t="shared" si="72"/>
        <v>120642.05</v>
      </c>
      <c r="K769" s="26">
        <v>274313</v>
      </c>
      <c r="M769" s="37">
        <f t="shared" si="73"/>
        <v>2.2737760175660147</v>
      </c>
      <c r="N769" s="37">
        <f t="shared" si="74"/>
        <v>2.2737760175660147</v>
      </c>
    </row>
    <row r="770" spans="1:14" x14ac:dyDescent="0.2">
      <c r="A770" s="4" t="s">
        <v>176</v>
      </c>
      <c r="C770" t="s">
        <v>203</v>
      </c>
      <c r="D770" s="27" t="s">
        <v>240</v>
      </c>
      <c r="E770" s="26">
        <v>280000</v>
      </c>
      <c r="F770" s="26">
        <v>280000</v>
      </c>
      <c r="I770" s="28">
        <f t="shared" si="71"/>
        <v>280000</v>
      </c>
      <c r="J770" s="28">
        <f t="shared" si="72"/>
        <v>280000</v>
      </c>
      <c r="K770" s="26">
        <v>280000</v>
      </c>
      <c r="M770" s="37">
        <f t="shared" si="73"/>
        <v>1</v>
      </c>
      <c r="N770" s="37">
        <f t="shared" si="74"/>
        <v>1</v>
      </c>
    </row>
    <row r="771" spans="1:14" x14ac:dyDescent="0.2">
      <c r="A771" s="4" t="s">
        <v>176</v>
      </c>
      <c r="C771" t="s">
        <v>204</v>
      </c>
      <c r="D771" s="27" t="s">
        <v>240</v>
      </c>
      <c r="E771" s="26">
        <v>10800</v>
      </c>
      <c r="F771" s="26">
        <v>10800</v>
      </c>
      <c r="I771" s="28">
        <f t="shared" si="71"/>
        <v>10800</v>
      </c>
      <c r="J771" s="28">
        <f t="shared" si="72"/>
        <v>10800</v>
      </c>
      <c r="K771" s="26">
        <v>10800</v>
      </c>
      <c r="M771" s="37">
        <f t="shared" si="73"/>
        <v>1</v>
      </c>
      <c r="N771" s="37">
        <f t="shared" si="74"/>
        <v>1</v>
      </c>
    </row>
    <row r="772" spans="1:14" x14ac:dyDescent="0.2">
      <c r="A772" s="4" t="s">
        <v>176</v>
      </c>
      <c r="C772" t="s">
        <v>205</v>
      </c>
      <c r="D772" s="27" t="s">
        <v>240</v>
      </c>
      <c r="E772" s="26">
        <v>18000</v>
      </c>
      <c r="F772" s="26">
        <v>18000</v>
      </c>
      <c r="I772" s="28">
        <f t="shared" si="71"/>
        <v>18000</v>
      </c>
      <c r="J772" s="28">
        <f t="shared" si="72"/>
        <v>18000</v>
      </c>
      <c r="K772" s="26">
        <v>18000</v>
      </c>
      <c r="M772" s="37">
        <f t="shared" si="73"/>
        <v>1</v>
      </c>
      <c r="N772" s="37">
        <f t="shared" si="74"/>
        <v>1</v>
      </c>
    </row>
    <row r="773" spans="1:14" x14ac:dyDescent="0.2">
      <c r="A773" s="4" t="s">
        <v>176</v>
      </c>
      <c r="C773" t="s">
        <v>206</v>
      </c>
      <c r="D773" s="27" t="s">
        <v>240</v>
      </c>
      <c r="E773" s="26">
        <v>338000</v>
      </c>
      <c r="F773" s="26">
        <v>338000</v>
      </c>
      <c r="I773" s="28">
        <f t="shared" ref="I773:I782" si="75">E773</f>
        <v>338000</v>
      </c>
      <c r="J773" s="28">
        <f t="shared" ref="J773:J783" si="76">F773</f>
        <v>338000</v>
      </c>
      <c r="K773" s="26">
        <v>20850</v>
      </c>
      <c r="M773" s="37">
        <f t="shared" si="73"/>
        <v>6.1686390532544377E-2</v>
      </c>
      <c r="N773" s="37">
        <f t="shared" si="74"/>
        <v>6.1686390532544377E-2</v>
      </c>
    </row>
    <row r="774" spans="1:14" x14ac:dyDescent="0.2">
      <c r="A774" s="4" t="s">
        <v>176</v>
      </c>
      <c r="C774" t="s">
        <v>207</v>
      </c>
      <c r="D774" s="27" t="s">
        <v>240</v>
      </c>
      <c r="E774" s="26">
        <v>199535.79</v>
      </c>
      <c r="F774" s="26">
        <v>200000</v>
      </c>
      <c r="I774" s="28">
        <f t="shared" si="75"/>
        <v>199535.79</v>
      </c>
      <c r="J774" s="28">
        <f t="shared" si="76"/>
        <v>200000</v>
      </c>
      <c r="K774" s="26">
        <v>113650.13</v>
      </c>
      <c r="M774" s="37">
        <f t="shared" si="73"/>
        <v>0.56957265661463541</v>
      </c>
      <c r="N774" s="37">
        <f t="shared" si="74"/>
        <v>0.56957265661463541</v>
      </c>
    </row>
    <row r="775" spans="1:14" ht="45" x14ac:dyDescent="0.2">
      <c r="B775" s="60" t="s">
        <v>334</v>
      </c>
      <c r="C775" t="s">
        <v>49</v>
      </c>
      <c r="E775" s="29">
        <v>0</v>
      </c>
      <c r="F775" s="26">
        <v>10000</v>
      </c>
      <c r="I775" s="28">
        <f t="shared" si="75"/>
        <v>0</v>
      </c>
      <c r="J775" s="28">
        <f t="shared" si="76"/>
        <v>10000</v>
      </c>
      <c r="K775" s="26">
        <v>10000</v>
      </c>
      <c r="M775" s="37" t="e">
        <f t="shared" si="73"/>
        <v>#DIV/0!</v>
      </c>
      <c r="N775" s="37" t="e">
        <f t="shared" si="74"/>
        <v>#DIV/0!</v>
      </c>
    </row>
    <row r="776" spans="1:14" ht="22.5" x14ac:dyDescent="0.2">
      <c r="B776" s="60" t="s">
        <v>335</v>
      </c>
      <c r="C776" t="s">
        <v>50</v>
      </c>
      <c r="E776" s="29">
        <v>0</v>
      </c>
      <c r="F776" s="26">
        <v>4000</v>
      </c>
      <c r="I776" s="28">
        <f t="shared" si="75"/>
        <v>0</v>
      </c>
      <c r="J776" s="28">
        <f t="shared" si="76"/>
        <v>4000</v>
      </c>
      <c r="K776" s="26">
        <v>4000</v>
      </c>
      <c r="M776" s="37" t="e">
        <f t="shared" ref="M776:M783" si="77">+N776</f>
        <v>#DIV/0!</v>
      </c>
      <c r="N776" s="37" t="e">
        <f t="shared" ref="N776:N782" si="78">K776/E776</f>
        <v>#DIV/0!</v>
      </c>
    </row>
    <row r="777" spans="1:14" x14ac:dyDescent="0.2">
      <c r="C777" t="s">
        <v>110</v>
      </c>
      <c r="E777" s="29">
        <v>0</v>
      </c>
      <c r="F777" s="26">
        <v>154000</v>
      </c>
      <c r="I777" s="28">
        <f t="shared" si="75"/>
        <v>0</v>
      </c>
      <c r="J777" s="28">
        <f t="shared" si="76"/>
        <v>154000</v>
      </c>
      <c r="K777" s="26">
        <v>76999.990000000005</v>
      </c>
      <c r="M777" s="37" t="e">
        <f t="shared" si="77"/>
        <v>#DIV/0!</v>
      </c>
      <c r="N777" s="37" t="e">
        <f t="shared" si="78"/>
        <v>#DIV/0!</v>
      </c>
    </row>
    <row r="778" spans="1:14" x14ac:dyDescent="0.2">
      <c r="C778" t="s">
        <v>329</v>
      </c>
      <c r="E778" s="29">
        <v>0</v>
      </c>
      <c r="F778" s="26">
        <v>-22750</v>
      </c>
      <c r="I778" s="28">
        <f t="shared" si="75"/>
        <v>0</v>
      </c>
      <c r="J778" s="28">
        <f t="shared" si="76"/>
        <v>-22750</v>
      </c>
      <c r="K778" s="4">
        <v>0</v>
      </c>
      <c r="M778" s="37" t="e">
        <f t="shared" si="77"/>
        <v>#DIV/0!</v>
      </c>
      <c r="N778" s="37" t="e">
        <f t="shared" si="78"/>
        <v>#DIV/0!</v>
      </c>
    </row>
    <row r="779" spans="1:14" x14ac:dyDescent="0.2">
      <c r="C779" t="s">
        <v>336</v>
      </c>
      <c r="E779" s="29">
        <v>0</v>
      </c>
      <c r="F779" s="26">
        <v>-5831</v>
      </c>
      <c r="I779" s="28">
        <f t="shared" si="75"/>
        <v>0</v>
      </c>
      <c r="J779" s="28">
        <f t="shared" si="76"/>
        <v>-5831</v>
      </c>
      <c r="K779" s="4">
        <v>0</v>
      </c>
      <c r="M779" s="37" t="e">
        <f t="shared" si="77"/>
        <v>#DIV/0!</v>
      </c>
      <c r="N779" s="37" t="e">
        <f t="shared" si="78"/>
        <v>#DIV/0!</v>
      </c>
    </row>
    <row r="780" spans="1:14" x14ac:dyDescent="0.2">
      <c r="C780" t="s">
        <v>114</v>
      </c>
      <c r="E780" s="4">
        <v>0</v>
      </c>
      <c r="F780" s="26">
        <v>32000</v>
      </c>
      <c r="I780" s="28">
        <f t="shared" si="75"/>
        <v>0</v>
      </c>
      <c r="J780" s="28">
        <f t="shared" si="76"/>
        <v>32000</v>
      </c>
      <c r="K780" s="26">
        <v>32000</v>
      </c>
      <c r="M780" s="37" t="e">
        <f t="shared" si="77"/>
        <v>#DIV/0!</v>
      </c>
      <c r="N780" s="37" t="e">
        <f t="shared" si="78"/>
        <v>#DIV/0!</v>
      </c>
    </row>
    <row r="781" spans="1:14" ht="33.75" x14ac:dyDescent="0.2">
      <c r="B781" s="60" t="s">
        <v>338</v>
      </c>
      <c r="C781" t="s">
        <v>337</v>
      </c>
      <c r="E781" s="4">
        <v>0</v>
      </c>
      <c r="F781" s="26">
        <v>5831</v>
      </c>
      <c r="I781" s="28">
        <f t="shared" si="75"/>
        <v>0</v>
      </c>
      <c r="J781" s="28">
        <f t="shared" si="76"/>
        <v>5831</v>
      </c>
      <c r="K781" s="26">
        <v>-5000</v>
      </c>
      <c r="M781" s="37" t="e">
        <f t="shared" si="77"/>
        <v>#DIV/0!</v>
      </c>
      <c r="N781" s="37" t="e">
        <f t="shared" si="78"/>
        <v>#DIV/0!</v>
      </c>
    </row>
    <row r="782" spans="1:14" ht="33.75" x14ac:dyDescent="0.2">
      <c r="B782" s="32" t="s">
        <v>339</v>
      </c>
      <c r="C782" t="s">
        <v>329</v>
      </c>
      <c r="E782" s="4">
        <v>0</v>
      </c>
      <c r="F782" s="26">
        <v>22750</v>
      </c>
      <c r="I782" s="28">
        <f t="shared" si="75"/>
        <v>0</v>
      </c>
      <c r="J782" s="28">
        <f t="shared" si="76"/>
        <v>22750</v>
      </c>
      <c r="K782" s="26">
        <v>-26000</v>
      </c>
      <c r="M782" s="37" t="e">
        <f>+N782</f>
        <v>#DIV/0!</v>
      </c>
      <c r="N782" s="37" t="e">
        <f>K782/E782</f>
        <v>#DIV/0!</v>
      </c>
    </row>
    <row r="783" spans="1:14" x14ac:dyDescent="0.2">
      <c r="J783" s="28"/>
      <c r="M783" s="37">
        <f t="shared" si="77"/>
        <v>0</v>
      </c>
    </row>
  </sheetData>
  <sheetProtection formatCells="0" formatColumns="0" formatRows="0" insertRows="0" deleteRows="0" autoFilter="0"/>
  <autoFilter ref="A3:P29"/>
  <mergeCells count="1">
    <mergeCell ref="A1:P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1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ABBF62-6ED1-42EA-A78A-A3BCFAE42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2022-07-29T20:33:54Z</cp:lastPrinted>
  <dcterms:created xsi:type="dcterms:W3CDTF">2014-10-22T05:35:08Z</dcterms:created>
  <dcterms:modified xsi:type="dcterms:W3CDTF">2022-10-29T03:44:39Z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