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 codeName="{320AAD7A-AEEB-3B57-35EE-6C7AAB037B02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CUENTA PUB 2021\3 TRIM 2021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6" tabRatio="714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B8" i="10"/>
  <c r="C6" i="23"/>
  <c r="H25" i="23"/>
  <c r="G25" i="23"/>
  <c r="F25" i="23"/>
  <c r="E25" i="23"/>
  <c r="D25" i="23"/>
  <c r="C7" i="23"/>
  <c r="A2" i="9"/>
  <c r="A2" i="6"/>
  <c r="B7" i="13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Q2" i="27"/>
  <c r="R2" i="27"/>
  <c r="S2" i="27"/>
  <c r="T2" i="27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Q13" i="27"/>
  <c r="R13" i="27"/>
  <c r="S13" i="27"/>
  <c r="T13" i="27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B33" i="9"/>
  <c r="P24" i="27"/>
  <c r="P2" i="27"/>
  <c r="A5" i="27"/>
  <c r="A4" i="27"/>
  <c r="A3" i="27"/>
  <c r="A2" i="27"/>
  <c r="Q2" i="26"/>
  <c r="R2" i="26"/>
  <c r="S2" i="26"/>
  <c r="T2" i="26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Q35" i="26"/>
  <c r="R35" i="26"/>
  <c r="S35" i="26"/>
  <c r="T35" i="26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29" i="7"/>
  <c r="U4" i="25"/>
  <c r="F29" i="7"/>
  <c r="T4" i="25"/>
  <c r="E29" i="7"/>
  <c r="S4" i="25"/>
  <c r="S3" i="25"/>
  <c r="D29" i="7"/>
  <c r="R4" i="25"/>
  <c r="R3" i="25"/>
  <c r="C29" i="7"/>
  <c r="Q4" i="25"/>
  <c r="B29" i="7"/>
  <c r="P4" i="25"/>
  <c r="U3" i="25"/>
  <c r="T3" i="25"/>
  <c r="Q3" i="25"/>
  <c r="P3" i="25"/>
  <c r="S2" i="25"/>
  <c r="R2" i="25"/>
  <c r="A3" i="25"/>
  <c r="A4" i="25"/>
  <c r="A2" i="25"/>
  <c r="A87" i="24"/>
  <c r="Q76" i="24"/>
  <c r="R76" i="24"/>
  <c r="S76" i="24"/>
  <c r="T76" i="24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150" i="24"/>
  <c r="R150" i="24"/>
  <c r="S150" i="24"/>
  <c r="T150" i="24"/>
  <c r="U150" i="24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4" i="20"/>
  <c r="D41" i="5"/>
  <c r="R34" i="20"/>
  <c r="E41" i="5"/>
  <c r="S34" i="20"/>
  <c r="F41" i="5"/>
  <c r="T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P57" i="20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R17" i="16"/>
  <c r="U15" i="16"/>
  <c r="Q15" i="16"/>
  <c r="U14" i="16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F79" i="1"/>
  <c r="Q119" i="15"/>
  <c r="E47" i="1"/>
  <c r="E57" i="1"/>
  <c r="E59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Y4" i="17"/>
  <c r="Y3" i="17"/>
  <c r="C64" i="4"/>
  <c r="D64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T8" i="16"/>
  <c r="V8" i="16"/>
  <c r="P8" i="16"/>
  <c r="Q4" i="16"/>
  <c r="R4" i="16"/>
  <c r="S4" i="16"/>
  <c r="T4" i="16"/>
  <c r="U4" i="16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U8" i="16"/>
  <c r="S14" i="16"/>
  <c r="T14" i="16"/>
  <c r="D44" i="4"/>
  <c r="D57" i="4"/>
  <c r="D59" i="4"/>
  <c r="R13" i="16"/>
  <c r="C44" i="4"/>
  <c r="C72" i="4"/>
  <c r="C57" i="4"/>
  <c r="C59" i="4"/>
  <c r="P12" i="18"/>
  <c r="V13" i="16"/>
  <c r="T13" i="16"/>
  <c r="Q13" i="16"/>
  <c r="B47" i="1"/>
  <c r="D11" i="4"/>
  <c r="R25" i="18"/>
  <c r="R38" i="18"/>
  <c r="C74" i="4"/>
  <c r="Q38" i="18"/>
  <c r="D74" i="4"/>
  <c r="C11" i="4"/>
  <c r="Q25" i="18"/>
  <c r="T3" i="16"/>
  <c r="V3" i="16"/>
  <c r="S13" i="16"/>
  <c r="S3" i="16"/>
  <c r="R3" i="16"/>
  <c r="P13" i="16"/>
  <c r="P3" i="16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<sst xmlns="http://schemas.openxmlformats.org/spreadsheetml/2006/main" count="4243" uniqueCount="3305">
  <si>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</si>
  <si>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</si>
  <si>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</si>
  <si>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</si>
  <si>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</si>
  <si>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</si>
  <si>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</si>
  <si>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</si>
  <si>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</si>
  <si>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</si>
  <si>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</si>
  <si>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</si>
  <si>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</si>
  <si>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</si>
  <si>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</si>
  <si>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</si>
  <si>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</si>
  <si>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</si>
  <si>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</si>
  <si>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</si>
  <si>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</si>
  <si>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</si>
  <si>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</si>
  <si>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</si>
  <si>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</si>
  <si>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</si>
  <si>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</si>
  <si>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</si>
  <si>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</si>
  <si>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</si>
  <si>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</si>
  <si>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</si>
  <si>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</si>
  <si>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</si>
  <si>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</si>
  <si>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</si>
  <si>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</si>
  <si>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</si>
  <si>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</si>
  <si>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</si>
  <si>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</si>
  <si>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</si>
  <si>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</si>
  <si>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</si>
  <si>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</si>
  <si>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</si>
  <si>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</si>
  <si>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</si>
  <si>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</si>
  <si>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</si>
  <si>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</si>
  <si>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</si>
  <si>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</si>
  <si>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</si>
  <si>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</si>
  <si>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</si>
  <si>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</si>
  <si>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</si>
  <si>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</si>
  <si>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</si>
  <si>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</si>
  <si>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</si>
  <si>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</si>
  <si>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</si>
  <si>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</si>
  <si>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</si>
  <si>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</si>
  <si>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</si>
  <si>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</si>
  <si>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</si>
  <si>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</si>
  <si>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</si>
  <si>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</si>
  <si>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</si>
  <si>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</si>
  <si>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</si>
  <si>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</si>
  <si>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</si>
  <si>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</si>
  <si>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</si>
  <si>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</si>
  <si>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</si>
  <si>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</si>
  <si>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</si>
  <si>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</si>
  <si>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</si>
  <si>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</si>
  <si>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</si>
  <si>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</si>
  <si>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</si>
  <si>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</si>
  <si>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</si>
  <si>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</si>
  <si>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</si>
  <si>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</si>
  <si>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</si>
  <si>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</si>
  <si>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</si>
  <si>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</si>
  <si>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</si>
  <si>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</si>
  <si>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</si>
  <si>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</si>
  <si>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</si>
  <si>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</si>
  <si>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</si>
  <si>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</si>
  <si>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</si>
  <si>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</si>
  <si>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</si>
  <si>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</si>
  <si>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</si>
  <si>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</si>
  <si>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</si>
  <si>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</si>
  <si>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</si>
  <si>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</si>
  <si>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</si>
  <si>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</si>
  <si>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</si>
  <si>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</si>
  <si>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</si>
  <si>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</si>
  <si>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</si>
  <si>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</si>
  <si>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</si>
  <si>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</si>
  <si>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</si>
  <si>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</si>
  <si>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</si>
  <si>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</si>
  <si>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</si>
  <si>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</si>
  <si>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</si>
  <si>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</si>
  <si>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</si>
  <si>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</si>
  <si>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</si>
  <si>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</si>
  <si>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</si>
  <si>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</si>
  <si>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</si>
  <si>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</si>
  <si>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</si>
  <si>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</si>
  <si>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</si>
  <si>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</si>
  <si>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</si>
  <si>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</si>
  <si>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</si>
  <si>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</si>
  <si>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</si>
  <si>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</si>
  <si>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</si>
  <si>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</si>
  <si>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</si>
  <si>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</si>
  <si>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</si>
  <si>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</si>
  <si>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</si>
  <si>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</si>
  <si>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</si>
  <si>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</si>
  <si>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</si>
  <si>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</si>
  <si>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</si>
  <si>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</si>
  <si>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</si>
  <si>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</si>
  <si>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</si>
  <si>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</si>
  <si>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</si>
  <si>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</si>
  <si>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</si>
  <si>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</si>
  <si>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</si>
  <si>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</si>
  <si>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</si>
  <si>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</si>
  <si>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</si>
  <si>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</si>
  <si>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</si>
  <si>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</si>
  <si>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</si>
  <si>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</si>
  <si>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</si>
  <si>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</si>
  <si>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</si>
  <si>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</si>
  <si>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</si>
  <si>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</si>
  <si>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</si>
  <si>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</si>
  <si>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</si>
  <si>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</si>
  <si>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</si>
  <si>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</si>
  <si>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</si>
  <si>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</si>
  <si>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</si>
  <si>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</si>
  <si>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</si>
  <si>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</si>
  <si>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</si>
  <si>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</si>
  <si>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</si>
  <si>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</si>
  <si>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</si>
  <si>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</si>
  <si>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</si>
  <si>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</si>
  <si>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</si>
  <si>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</si>
  <si>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</si>
  <si>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</si>
  <si>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</si>
  <si>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</si>
  <si>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</si>
  <si>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</si>
  <si>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</si>
  <si>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</si>
  <si>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</si>
  <si>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</si>
  <si>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</si>
  <si>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</si>
  <si>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</si>
  <si>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</si>
  <si>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</si>
  <si>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</si>
  <si>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</si>
  <si>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</si>
  <si>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</si>
  <si>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</si>
  <si>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</si>
  <si>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</si>
  <si>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</si>
  <si>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</si>
  <si>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</si>
  <si>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</si>
  <si>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</si>
  <si>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</si>
  <si>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</si>
  <si>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</si>
  <si>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</si>
  <si>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</si>
  <si>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</si>
  <si>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</si>
  <si>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</si>
  <si>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</si>
  <si>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</si>
  <si>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</si>
  <si>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</si>
  <si>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</si>
  <si>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</si>
  <si>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</si>
  <si>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</si>
  <si>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</si>
  <si>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</si>
  <si>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</si>
  <si>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</si>
  <si>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</si>
  <si>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</si>
  <si>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</si>
  <si>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</si>
  <si>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</si>
  <si>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</si>
  <si>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</si>
  <si>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</si>
  <si>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</si>
  <si>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</si>
  <si>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</si>
  <si>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</si>
  <si>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</si>
  <si>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</si>
  <si>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</si>
  <si>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</si>
  <si>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</si>
  <si>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</si>
  <si>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</si>
  <si>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</si>
  <si>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</si>
  <si>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</si>
  <si>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</si>
  <si>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</si>
  <si>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</si>
  <si>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</si>
  <si>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</si>
  <si>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</si>
  <si>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</si>
  <si>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</si>
  <si>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</si>
  <si>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</si>
  <si>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</si>
  <si>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</si>
  <si>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</si>
  <si>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</si>
  <si>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</si>
  <si>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</si>
  <si>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</si>
  <si>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</si>
  <si>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</si>
  <si>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</si>
  <si>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</si>
  <si>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</si>
  <si>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</si>
  <si>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</si>
  <si>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</si>
  <si>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</si>
  <si>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</si>
  <si>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</si>
  <si>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</si>
  <si>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</si>
  <si>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</si>
  <si>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</si>
  <si>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</si>
  <si>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</si>
  <si>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</si>
  <si>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</si>
  <si>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</si>
  <si>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</si>
  <si>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</si>
  <si>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</si>
  <si>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</si>
  <si>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</si>
  <si>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</si>
  <si>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</si>
  <si>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</si>
  <si>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</si>
  <si>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</si>
  <si>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</si>
  <si>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</si>
  <si>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</si>
  <si>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</si>
  <si>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</si>
  <si>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</si>
  <si>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</si>
  <si>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</si>
  <si>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</si>
  <si>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</si>
  <si>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</si>
  <si>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</si>
  <si>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</si>
  <si>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</si>
  <si>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</si>
  <si>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</si>
  <si>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</si>
  <si>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</si>
  <si>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</si>
  <si>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</si>
  <si>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</si>
  <si>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</si>
  <si>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</si>
  <si>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</si>
  <si>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</si>
  <si>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</si>
  <si>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</si>
  <si>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</si>
  <si>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</si>
  <si>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</si>
  <si>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</si>
  <si>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</si>
  <si>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</si>
  <si>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</si>
  <si>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</si>
  <si>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</si>
  <si>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</si>
  <si>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</si>
  <si>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</si>
  <si>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</si>
  <si>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</si>
  <si>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</si>
  <si>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</si>
  <si>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</si>
  <si>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</si>
  <si>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</si>
  <si>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</si>
  <si>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</si>
  <si>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</si>
  <si>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</si>
  <si>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</si>
  <si>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</si>
  <si>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</si>
  <si>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</si>
  <si>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</si>
  <si>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</si>
  <si>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</si>
  <si>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</si>
  <si>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</si>
  <si>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</si>
  <si>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</si>
  <si>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</si>
  <si>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</si>
  <si>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</si>
  <si>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</si>
  <si>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</si>
  <si>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</si>
  <si>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</si>
  <si>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</si>
  <si>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</si>
  <si>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</si>
  <si>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</si>
  <si>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</si>
  <si>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</si>
  <si>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</si>
  <si>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</si>
  <si>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</si>
  <si>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</si>
  <si>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</si>
  <si>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</si>
  <si>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</si>
  <si>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</si>
  <si>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</si>
  <si>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</si>
  <si>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</si>
  <si>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</si>
  <si>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</si>
  <si>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</si>
  <si>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</si>
  <si>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</si>
  <si>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</si>
  <si>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</si>
  <si>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</si>
  <si>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</si>
  <si>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</si>
  <si>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</si>
  <si>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</si>
  <si>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</si>
  <si>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</si>
  <si>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</si>
  <si>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</si>
  <si>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</si>
  <si>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</si>
  <si>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</si>
  <si>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</si>
  <si>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</si>
  <si>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</si>
  <si>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</si>
  <si>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</si>
  <si>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</si>
  <si>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</si>
  <si>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</si>
  <si>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</si>
  <si>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</si>
  <si>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</si>
  <si>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</si>
  <si>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</si>
  <si>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</si>
  <si>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</si>
  <si>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</si>
  <si>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</si>
  <si>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</si>
  <si>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</si>
  <si>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</si>
  <si>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</si>
  <si>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</si>
  <si>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</si>
  <si>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</si>
  <si>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</si>
  <si>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</si>
  <si>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</si>
  <si>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</si>
  <si>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</si>
  <si>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</si>
  <si>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</si>
  <si>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</si>
  <si>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</si>
  <si>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</si>
  <si>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</si>
  <si>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</si>
  <si>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</si>
  <si>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</si>
  <si>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</si>
  <si>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</si>
  <si>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</si>
  <si>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</si>
  <si>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</si>
  <si>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</si>
  <si>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</si>
  <si>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</si>
  <si>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</si>
  <si>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</si>
  <si>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</si>
  <si>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</si>
  <si>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</si>
  <si>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</si>
  <si>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</si>
  <si>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</si>
  <si>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</si>
  <si>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</si>
  <si>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</si>
  <si>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</si>
  <si>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</si>
  <si>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</si>
  <si>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</si>
  <si>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</si>
  <si>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</si>
  <si>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</si>
  <si>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</si>
  <si>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</si>
  <si>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</si>
  <si>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</si>
  <si>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</si>
  <si>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</si>
  <si>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</si>
  <si>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</si>
  <si>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</si>
  <si>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</si>
  <si>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</si>
  <si>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</si>
  <si>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</si>
  <si>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</si>
  <si>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</si>
  <si>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</si>
  <si>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</si>
  <si>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</si>
  <si>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</si>
  <si>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</si>
  <si>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</si>
  <si>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</si>
  <si>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</si>
  <si>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</si>
  <si>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</si>
  <si>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</si>
  <si>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</si>
  <si>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</si>
  <si>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</si>
  <si>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</si>
  <si>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</si>
  <si>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</si>
  <si>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</si>
  <si>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</si>
  <si>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</si>
  <si>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</si>
  <si>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</si>
  <si>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</si>
  <si>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</si>
  <si>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</si>
  <si>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</si>
  <si>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</si>
  <si>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</si>
  <si>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</si>
  <si>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</si>
  <si>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</si>
  <si>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</si>
  <si>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</si>
  <si>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</si>
  <si>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</si>
  <si>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</si>
  <si>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</si>
  <si>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</si>
  <si>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</si>
  <si>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</si>
  <si>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</si>
  <si>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</si>
  <si>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</si>
  <si>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</si>
  <si>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</si>
  <si>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</si>
  <si>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</si>
  <si>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</si>
  <si>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</si>
  <si>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</si>
  <si>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</si>
  <si>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</si>
  <si>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</si>
  <si>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</si>
  <si>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</si>
  <si>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</si>
  <si>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</si>
  <si>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</si>
  <si>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</si>
  <si>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</si>
  <si>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</si>
  <si>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</si>
  <si>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</si>
  <si>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</si>
  <si>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</si>
  <si>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</si>
  <si>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</si>
  <si>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</si>
  <si>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</si>
  <si>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</si>
  <si>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</si>
  <si>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</si>
  <si>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</si>
  <si>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</si>
  <si>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</si>
  <si>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</si>
  <si>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</si>
  <si>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</si>
  <si>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</si>
  <si>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</si>
  <si>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</si>
  <si>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</si>
  <si>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</si>
  <si>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</si>
  <si>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</si>
  <si>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</si>
  <si>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</si>
  <si>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</si>
  <si>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</si>
  <si>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</si>
  <si>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</si>
  <si>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</si>
  <si>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</si>
  <si>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</si>
  <si>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</si>
  <si>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</si>
  <si>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</si>
  <si>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</si>
  <si>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</si>
  <si>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</si>
  <si>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</si>
  <si>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</si>
  <si>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</si>
  <si>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</si>
  <si>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</si>
  <si>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</si>
  <si>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</si>
  <si>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</si>
  <si>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</si>
  <si>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</si>
  <si>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</si>
  <si>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</si>
  <si>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</si>
  <si>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</si>
  <si>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</si>
  <si>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</si>
  <si>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</si>
  <si>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</si>
  <si>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</si>
  <si>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</si>
  <si>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</si>
  <si>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</si>
  <si>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</si>
  <si>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</si>
  <si>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</si>
  <si>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</si>
  <si>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</si>
  <si>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</si>
  <si>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</si>
  <si>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</si>
  <si>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</si>
  <si>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</si>
  <si>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</si>
  <si>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</si>
  <si>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</si>
  <si>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</si>
  <si>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</si>
  <si>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</si>
  <si>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</si>
  <si>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</si>
  <si>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</si>
  <si>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</si>
  <si>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</si>
  <si>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</si>
  <si>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</si>
  <si>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</si>
  <si>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</si>
  <si>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</si>
  <si>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</si>
  <si>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</si>
  <si>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</si>
  <si>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</si>
  <si>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</si>
  <si>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</si>
  <si>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</si>
  <si>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</si>
  <si>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</si>
  <si>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</si>
  <si>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</si>
  <si>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</si>
  <si>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</si>
  <si>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</si>
  <si>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</si>
  <si>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</si>
  <si>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</si>
  <si>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</si>
  <si>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</si>
  <si>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</si>
  <si>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</si>
  <si>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</si>
  <si>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</si>
  <si>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</si>
  <si>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</si>
  <si>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</si>
  <si>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</si>
  <si>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</si>
  <si>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</si>
  <si>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</si>
  <si>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</si>
  <si>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</si>
  <si>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</si>
  <si>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</si>
  <si>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</si>
  <si>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</si>
  <si>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</si>
  <si>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</si>
  <si>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</si>
  <si>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</si>
  <si>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</si>
  <si>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</si>
  <si>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</si>
  <si>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</si>
  <si>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</si>
  <si>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</si>
  <si>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</si>
  <si>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</si>
  <si>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</si>
  <si>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</si>
  <si>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</si>
  <si>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</si>
  <si>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</si>
  <si>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</si>
  <si>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</si>
  <si>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</si>
  <si>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</si>
  <si>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</si>
  <si>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</si>
  <si>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</si>
  <si>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</si>
  <si>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</si>
  <si>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</si>
  <si>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</si>
  <si>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</si>
  <si>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</si>
  <si>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</si>
  <si>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</si>
  <si>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</si>
  <si>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</si>
  <si>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</si>
  <si>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</si>
  <si>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</si>
  <si>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</si>
  <si>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</si>
  <si>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</si>
  <si>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</si>
  <si>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</si>
  <si>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</si>
  <si>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</si>
  <si>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</si>
  <si>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</si>
  <si>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</si>
  <si>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</si>
  <si>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</si>
  <si>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</si>
  <si>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</si>
  <si>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</si>
  <si>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</si>
  <si>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</si>
  <si>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</si>
  <si>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</si>
  <si>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</si>
  <si>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</si>
  <si>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</si>
  <si>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</si>
  <si>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</si>
  <si>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</si>
  <si>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</si>
  <si>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</si>
  <si>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</si>
  <si>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</si>
  <si>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</si>
  <si>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</si>
  <si>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</si>
  <si>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</si>
  <si>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</si>
  <si>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</si>
  <si>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</si>
  <si>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</si>
  <si>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</si>
  <si>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</si>
  <si>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</si>
  <si>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</si>
  <si>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</si>
  <si>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</si>
  <si>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</si>
  <si>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</si>
  <si>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</si>
  <si>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</si>
  <si>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</si>
  <si>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</si>
  <si>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</si>
  <si>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</si>
  <si>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</si>
  <si>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</si>
  <si>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</si>
  <si>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</si>
  <si>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</si>
  <si>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</si>
  <si>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</si>
  <si>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</si>
  <si>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</si>
  <si>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</si>
  <si>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</si>
  <si>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</si>
  <si>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</si>
  <si>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</si>
  <si>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</si>
  <si>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</si>
  <si>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</si>
  <si>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</si>
  <si>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</si>
  <si>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</si>
  <si>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</si>
  <si>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</si>
  <si>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</si>
  <si>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</si>
  <si>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</si>
  <si>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</si>
  <si>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</si>
  <si>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</si>
  <si>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</si>
  <si>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</si>
  <si>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</si>
  <si>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</si>
  <si>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</si>
  <si>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</si>
  <si>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</si>
  <si>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</si>
  <si>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</si>
  <si>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</si>
  <si>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</si>
  <si>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</si>
  <si>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</si>
  <si>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</si>
  <si>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</si>
  <si>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</si>
  <si>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</si>
  <si>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</si>
  <si>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</si>
  <si>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</si>
  <si>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</si>
  <si>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</si>
  <si>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</si>
  <si>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</si>
  <si>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</si>
  <si>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</si>
  <si>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</si>
  <si>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</si>
  <si>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</si>
  <si>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</si>
  <si>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</si>
  <si>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</si>
  <si>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</si>
  <si>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</si>
  <si>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</si>
  <si>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</si>
  <si>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</si>
  <si>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</si>
  <si>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</si>
  <si>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</si>
  <si>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</si>
  <si>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</si>
  <si>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</si>
  <si>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</si>
  <si>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</si>
  <si>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</si>
  <si>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</si>
  <si>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</si>
  <si>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</si>
  <si>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</si>
  <si>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</si>
  <si>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</si>
  <si>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</si>
  <si>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</si>
  <si>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</si>
  <si>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</si>
  <si>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</si>
  <si>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</si>
  <si>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</si>
  <si>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</si>
  <si>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</si>
  <si>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</si>
  <si>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</si>
  <si>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</si>
  <si>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</si>
  <si>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</si>
  <si>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</si>
  <si>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</si>
  <si>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</si>
  <si>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</si>
  <si>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</si>
  <si>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</si>
  <si>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</si>
  <si>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</si>
  <si>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</si>
  <si>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</si>
  <si>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</si>
  <si>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</si>
  <si>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</si>
  <si>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</si>
  <si>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</si>
  <si>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</si>
  <si>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</si>
  <si>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</si>
  <si>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</si>
  <si>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</si>
  <si>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</si>
  <si>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</si>
  <si>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</si>
  <si>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</si>
  <si>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</si>
  <si>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</si>
  <si>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</si>
  <si>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</si>
  <si>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</si>
  <si>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</si>
  <si>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</si>
  <si>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</si>
  <si>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</si>
  <si>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</si>
  <si>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</si>
  <si>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</si>
  <si>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</si>
  <si>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</si>
  <si>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</si>
  <si>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</si>
  <si>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</si>
  <si>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</si>
  <si>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</si>
  <si>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</si>
  <si>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</si>
  <si>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</si>
  <si>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</si>
  <si>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</si>
  <si>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</si>
  <si>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</si>
  <si>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</si>
  <si>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</si>
  <si>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</si>
  <si>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</si>
  <si>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</si>
  <si>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</si>
  <si>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</si>
  <si>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</si>
  <si>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</si>
  <si>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</si>
  <si>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</si>
  <si>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</si>
  <si>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</si>
  <si>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</si>
  <si>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</si>
  <si>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</si>
  <si>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</si>
  <si>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</si>
  <si>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</si>
  <si>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</si>
  <si>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</si>
  <si>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</si>
  <si>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</si>
  <si>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</si>
  <si>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</si>
  <si>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</si>
  <si>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</si>
  <si>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</si>
  <si>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</si>
  <si>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</si>
  <si>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</si>
  <si>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</si>
  <si>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</si>
  <si>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</si>
  <si>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</si>
  <si>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</si>
  <si>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</si>
  <si>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</si>
  <si>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</si>
  <si>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</si>
  <si>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</si>
  <si>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</si>
  <si>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</si>
  <si>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</si>
  <si>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</si>
  <si>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</si>
  <si>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</si>
  <si>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</si>
  <si>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</si>
  <si>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</si>
  <si>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</si>
  <si>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</si>
  <si>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</si>
  <si>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</si>
  <si>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</si>
  <si>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</si>
  <si>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</si>
  <si>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</si>
  <si>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</si>
  <si>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</si>
  <si>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</si>
  <si>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</si>
  <si>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</si>
  <si>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</si>
  <si>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</si>
  <si>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</si>
  <si>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</si>
  <si>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</si>
  <si>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</si>
  <si>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</si>
  <si>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</si>
  <si>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</si>
  <si>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</si>
  <si>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</si>
  <si>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</si>
  <si>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</si>
  <si>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</si>
  <si>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</si>
  <si>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</si>
  <si>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</si>
  <si>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</si>
  <si>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</si>
  <si>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</si>
  <si>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</si>
  <si>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</si>
  <si>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</si>
  <si>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</si>
  <si>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</si>
  <si>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</si>
  <si>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</si>
  <si>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</si>
  <si>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</si>
  <si>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</si>
  <si>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</si>
  <si>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</si>
  <si>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</si>
  <si>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</si>
  <si>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</si>
  <si>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</si>
  <si>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</si>
  <si>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</si>
  <si>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</si>
  <si>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</si>
  <si>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</si>
  <si>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</si>
  <si>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</si>
  <si>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</si>
  <si>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</si>
  <si>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</si>
  <si>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</si>
  <si>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</si>
  <si>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</si>
  <si>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</si>
  <si>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</si>
  <si>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</si>
  <si>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</si>
  <si>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</si>
  <si>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</si>
  <si>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</si>
  <si>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</si>
  <si>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</si>
  <si>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</si>
  <si>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</si>
  <si>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</si>
  <si>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</si>
  <si>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</si>
  <si>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</si>
  <si>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</si>
  <si>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</si>
  <si>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</si>
  <si>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</si>
  <si>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</si>
  <si>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</si>
  <si>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</si>
  <si>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</si>
  <si>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</si>
  <si>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</si>
  <si>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</si>
  <si>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</si>
  <si>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</si>
  <si>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</si>
  <si>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</si>
  <si>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</si>
  <si>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</si>
  <si>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</si>
  <si>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</si>
  <si>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</si>
  <si>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</si>
  <si>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</si>
  <si>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</si>
  <si>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</si>
  <si>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</si>
  <si>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</si>
  <si>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</si>
  <si>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</si>
  <si>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</si>
  <si>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</si>
  <si>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</si>
  <si>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</si>
  <si>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</si>
  <si>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</si>
  <si>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</si>
  <si>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</si>
  <si>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</si>
  <si>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</si>
  <si>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</si>
  <si>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</si>
  <si>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</si>
  <si>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</si>
  <si>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</si>
  <si>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</si>
  <si>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</si>
  <si>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</si>
  <si>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</si>
  <si>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</si>
  <si>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</si>
  <si>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</si>
  <si>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</si>
  <si>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</si>
  <si>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</si>
  <si>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</si>
  <si>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</si>
  <si>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</si>
  <si>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</si>
  <si>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</si>
  <si>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</si>
  <si>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</si>
  <si>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</si>
  <si>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</si>
  <si>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</si>
  <si>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</si>
  <si>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</si>
  <si>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</si>
  <si>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</si>
  <si>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</si>
  <si>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</si>
  <si>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</si>
  <si>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</si>
  <si>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</si>
  <si>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</si>
  <si>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</si>
  <si>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</si>
  <si>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</si>
  <si>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</si>
  <si>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</si>
  <si>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</si>
  <si>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</si>
  <si>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</si>
  <si>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</si>
  <si>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</si>
  <si>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</si>
  <si>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</si>
  <si>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</si>
  <si>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</si>
  <si>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</si>
  <si>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</si>
  <si>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</si>
  <si>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</si>
  <si>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</si>
  <si>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</si>
  <si>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</si>
  <si>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</si>
  <si>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</si>
  <si>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</si>
  <si>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</si>
  <si>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</si>
  <si>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</si>
  <si>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</si>
  <si>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</si>
  <si>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</si>
  <si>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</si>
  <si>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</si>
  <si>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</si>
  <si>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</si>
  <si>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</si>
  <si>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</si>
  <si>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</si>
  <si>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</si>
  <si>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</si>
  <si>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</si>
  <si>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</si>
  <si>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</si>
  <si>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</si>
  <si>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</si>
  <si>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</si>
  <si>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</si>
  <si>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</si>
  <si>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</si>
  <si>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</si>
  <si>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</si>
  <si>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</si>
  <si>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</si>
  <si>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</si>
  <si>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</si>
  <si>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</si>
  <si>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</si>
  <si>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</si>
  <si>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</si>
  <si>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</si>
  <si>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</si>
  <si>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</si>
  <si>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</si>
  <si>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</si>
  <si>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</si>
  <si>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</si>
  <si>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</si>
  <si>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</si>
  <si>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</si>
  <si>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</si>
  <si>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</si>
  <si>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</si>
  <si>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</si>
  <si>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</si>
  <si>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</si>
  <si>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</si>
  <si>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</si>
  <si>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</si>
  <si>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</si>
  <si>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</si>
  <si>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</si>
  <si>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</si>
  <si>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</si>
  <si>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</si>
  <si>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</si>
  <si>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</si>
  <si>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</si>
  <si>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</si>
  <si>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</si>
  <si>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</si>
  <si>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</si>
  <si>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</si>
  <si>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</si>
  <si>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</si>
  <si>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</si>
  <si>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</si>
  <si>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</si>
  <si>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</si>
  <si>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</si>
  <si>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</si>
  <si>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</si>
  <si>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</si>
  <si>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</si>
  <si>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</si>
  <si>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</si>
  <si>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</si>
  <si>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</si>
  <si>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</si>
  <si>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</si>
  <si>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</si>
  <si>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</si>
  <si>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</si>
  <si>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</si>
  <si>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</si>
  <si>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</si>
  <si>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</si>
  <si>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</si>
  <si>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</si>
  <si>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</si>
  <si>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</si>
  <si>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</si>
  <si>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</si>
  <si>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</si>
  <si>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</si>
  <si>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</si>
  <si>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</si>
  <si>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</si>
  <si>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</si>
  <si>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</si>
  <si>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</si>
  <si>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</si>
  <si>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</si>
  <si>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</si>
  <si>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</si>
  <si>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</si>
  <si>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</si>
  <si>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</si>
  <si>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</si>
  <si>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</si>
  <si>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</si>
  <si>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</si>
  <si>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</si>
  <si>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</si>
  <si>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</si>
  <si>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</si>
  <si>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</si>
  <si>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</si>
  <si>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</si>
  <si>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</si>
  <si>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</si>
  <si>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</si>
  <si>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</si>
  <si>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</si>
  <si>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</si>
  <si>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</si>
  <si>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</si>
  <si>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</si>
  <si>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</si>
  <si>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</si>
  <si>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</si>
  <si>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</si>
  <si>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</si>
  <si>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</si>
  <si>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</si>
  <si>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</si>
  <si>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</si>
  <si>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</si>
  <si>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</si>
  <si>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</si>
  <si>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</si>
  <si>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</si>
  <si>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</si>
  <si>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</si>
  <si>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</si>
  <si>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</si>
  <si>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</si>
  <si>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</si>
  <si>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</si>
  <si>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</si>
  <si>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</si>
  <si>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</si>
  <si>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</si>
  <si>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</si>
  <si>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</si>
  <si>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</si>
  <si>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</si>
  <si>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</si>
  <si>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</si>
  <si>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</si>
  <si>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</si>
  <si>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</si>
  <si>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</si>
  <si>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</si>
  <si>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</si>
  <si>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</si>
  <si>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</si>
  <si>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</si>
  <si>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</si>
  <si>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</si>
  <si>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</si>
  <si>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</si>
  <si>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</si>
  <si>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</si>
  <si>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</si>
  <si>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</si>
  <si>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</si>
  <si>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</si>
  <si>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</si>
  <si>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</si>
  <si>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</si>
  <si>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</si>
  <si>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</si>
  <si>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</si>
  <si>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</si>
  <si>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</si>
  <si>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</si>
  <si>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</si>
  <si>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</si>
  <si>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</si>
  <si>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</si>
  <si>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</si>
  <si>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</si>
  <si>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</si>
  <si>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</si>
  <si>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</si>
  <si>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</si>
  <si>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</si>
  <si>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</si>
  <si>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</si>
  <si>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</si>
  <si>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</si>
  <si>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</si>
  <si>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</si>
  <si>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</si>
  <si>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</si>
  <si>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</si>
  <si>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</si>
  <si>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</si>
  <si>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</si>
  <si>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</si>
  <si>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</si>
  <si>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</si>
  <si>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</si>
  <si>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</si>
  <si>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</si>
  <si>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</si>
  <si>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</si>
  <si>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</si>
  <si>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</si>
  <si>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</si>
  <si>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</si>
  <si>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</si>
  <si>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</si>
  <si>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</si>
  <si>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</si>
  <si>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</si>
  <si>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</si>
  <si>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</si>
  <si>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</si>
  <si>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</si>
  <si>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</si>
  <si>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</si>
  <si>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</si>
  <si>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</si>
  <si>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</si>
  <si>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</si>
  <si>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</si>
  <si>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</si>
  <si>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</si>
  <si>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</si>
  <si>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</si>
  <si>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</si>
  <si>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</si>
  <si>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</si>
  <si>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</si>
  <si>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</si>
  <si>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</si>
  <si>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</si>
  <si>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</si>
  <si>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</si>
  <si>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</si>
  <si>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</si>
  <si>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</si>
  <si>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</si>
  <si>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</si>
  <si>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</si>
  <si>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</si>
  <si>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</si>
  <si>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</si>
  <si>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</si>
  <si>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</si>
  <si>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</si>
  <si>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</si>
  <si>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</si>
  <si>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</si>
  <si>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</si>
  <si>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</si>
  <si>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</si>
  <si>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</si>
  <si>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</si>
  <si>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</si>
  <si>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</si>
  <si>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</si>
  <si>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</si>
  <si>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</si>
  <si>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</si>
  <si>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</si>
  <si>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</si>
  <si>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</si>
  <si>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</si>
  <si>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</si>
  <si>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</si>
  <si>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</si>
  <si>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</si>
  <si>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</si>
  <si>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</si>
  <si>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</si>
  <si>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</si>
  <si>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</si>
  <si>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</si>
  <si>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</si>
  <si>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</si>
  <si>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</si>
  <si>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</si>
  <si>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</si>
  <si>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</si>
  <si>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</si>
  <si>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</si>
  <si>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</si>
  <si>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</si>
  <si>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</si>
  <si>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</si>
  <si>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</si>
  <si>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</si>
  <si>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</si>
  <si>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</si>
  <si>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</si>
  <si>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</si>
  <si>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</si>
  <si>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</si>
  <si>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</si>
  <si>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</si>
  <si>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</si>
  <si>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</si>
  <si>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</si>
  <si>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</si>
  <si>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</si>
  <si>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</si>
  <si>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</si>
  <si>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</si>
  <si>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</si>
  <si>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</si>
  <si>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</si>
  <si>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</si>
  <si>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</si>
  <si>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</si>
  <si>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</si>
  <si>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</si>
  <si>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</si>
  <si>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</si>
  <si>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</si>
  <si>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</si>
  <si>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</si>
  <si>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</si>
  <si>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</si>
  <si>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</si>
  <si>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</si>
  <si>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</si>
  <si>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</si>
  <si>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</si>
  <si>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</si>
  <si>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</si>
  <si>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</si>
  <si>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</si>
  <si>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</si>
  <si>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</si>
  <si>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</si>
  <si>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</si>
  <si>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</si>
  <si>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</si>
  <si>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</si>
  <si>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</si>
  <si>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</si>
  <si>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</si>
  <si>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</si>
  <si>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</si>
  <si>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</si>
  <si>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</si>
  <si>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</si>
  <si>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</si>
  <si>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</si>
  <si>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</si>
  <si>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</si>
  <si>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</si>
  <si>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</si>
  <si>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</si>
  <si>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</si>
  <si>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</si>
  <si>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</si>
  <si>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</si>
  <si>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</si>
  <si>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</si>
  <si>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</si>
  <si>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</si>
  <si>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</si>
  <si>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</si>
  <si>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</si>
  <si>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</si>
  <si>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</si>
  <si>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</si>
  <si>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</si>
  <si>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</si>
  <si>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</si>
  <si>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</si>
  <si>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</si>
  <si>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</si>
  <si>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</si>
  <si>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</si>
  <si>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</si>
  <si>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</si>
  <si>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</si>
  <si>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</si>
  <si>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</si>
  <si>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</si>
  <si>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</si>
  <si>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</si>
  <si>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</si>
  <si>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</si>
  <si>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</si>
  <si>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</si>
  <si>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</si>
  <si>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</si>
  <si>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</si>
  <si>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</si>
  <si>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</si>
  <si>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</si>
  <si>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</si>
  <si>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</si>
  <si>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</si>
  <si>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</si>
  <si>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</si>
  <si>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</si>
  <si>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</si>
  <si>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</si>
  <si>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</si>
  <si>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</si>
  <si>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</si>
  <si>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</si>
  <si>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</si>
  <si>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</si>
  <si>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</si>
  <si>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</si>
  <si>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</si>
  <si>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</si>
  <si>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</si>
  <si>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</si>
  <si>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</si>
  <si>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</si>
  <si>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</si>
  <si>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</si>
  <si>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</si>
  <si>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</si>
  <si>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</si>
  <si>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</si>
  <si>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</si>
  <si>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</si>
  <si>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</si>
  <si>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</si>
  <si>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</si>
  <si>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</si>
  <si>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</si>
  <si>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</si>
  <si>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</si>
  <si>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</si>
  <si>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</si>
  <si>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</si>
  <si>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</si>
  <si>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</si>
  <si>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</si>
  <si>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</si>
  <si>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</si>
  <si>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</si>
  <si>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</si>
  <si>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</si>
  <si>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</si>
  <si>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</si>
  <si>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</si>
  <si>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</si>
  <si>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</si>
  <si>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</si>
  <si>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</si>
  <si>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</si>
  <si>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</si>
  <si>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</si>
  <si>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</si>
  <si>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</si>
  <si>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</si>
  <si>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</si>
  <si>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</si>
  <si>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</si>
  <si>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</si>
  <si>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</si>
  <si>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</si>
  <si>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</si>
  <si>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</si>
  <si>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</si>
  <si>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</si>
  <si>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</si>
  <si>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</si>
  <si>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</si>
  <si>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</si>
  <si>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</si>
  <si>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</si>
  <si>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</si>
  <si>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</si>
  <si>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</si>
  <si>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</si>
  <si>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</si>
  <si>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</si>
  <si>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</si>
  <si>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</si>
  <si>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</si>
  <si>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</si>
  <si>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</si>
  <si>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</si>
  <si>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</si>
  <si>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</si>
  <si>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</si>
  <si>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</si>
  <si>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</si>
  <si>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</si>
  <si>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</si>
  <si>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</si>
  <si>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</si>
  <si>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</si>
  <si>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</si>
  <si>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</si>
  <si>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</si>
  <si>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</si>
  <si>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</si>
  <si>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</si>
  <si>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</si>
  <si>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</si>
  <si>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</si>
  <si>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</si>
  <si>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</si>
  <si>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</si>
  <si>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</si>
  <si>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</si>
  <si>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</si>
  <si>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</si>
  <si>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</si>
  <si>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</si>
  <si>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</si>
  <si>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</si>
  <si>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</si>
  <si>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</si>
  <si>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</si>
  <si>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</si>
  <si>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</si>
  <si>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</si>
  <si>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</si>
  <si>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</si>
  <si>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</si>
  <si>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</si>
  <si>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</si>
  <si>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</si>
  <si>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</si>
  <si>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</si>
  <si>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</si>
  <si>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</si>
  <si>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</si>
  <si>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</si>
  <si>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</si>
  <si>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</si>
  <si>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</si>
  <si>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</si>
  <si>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</si>
  <si>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</si>
  <si>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</si>
  <si>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</si>
  <si>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</si>
  <si>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</si>
  <si>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</si>
  <si>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</si>
  <si>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</si>
  <si>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</si>
  <si>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</si>
  <si>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</si>
  <si>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</si>
  <si>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</si>
  <si>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</si>
  <si>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</si>
  <si>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</si>
  <si>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</si>
  <si>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</si>
  <si>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</si>
  <si>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</si>
  <si>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</si>
  <si>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</si>
  <si>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</si>
  <si>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</si>
  <si>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</si>
  <si>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</si>
  <si>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</si>
  <si>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</si>
  <si>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</si>
  <si>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</si>
  <si>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</si>
  <si>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</si>
  <si>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</si>
  <si>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</si>
  <si>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</si>
  <si>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</si>
  <si>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</si>
  <si>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</si>
  <si>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</si>
  <si>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</si>
  <si>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</si>
  <si>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</si>
  <si>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</si>
  <si>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</si>
  <si>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</si>
  <si>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</si>
  <si>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</si>
  <si>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</si>
  <si>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</si>
  <si>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</si>
  <si>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</si>
  <si>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</si>
  <si>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</si>
  <si>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</si>
  <si>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</si>
  <si>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</si>
  <si>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</si>
  <si>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</si>
  <si>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</si>
  <si>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</si>
  <si>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</si>
  <si>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</si>
  <si>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</si>
  <si>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</si>
  <si>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</si>
  <si>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</si>
  <si>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</si>
  <si>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</si>
  <si>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</si>
  <si>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</si>
  <si>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</si>
  <si>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</si>
  <si>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</si>
  <si>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</si>
  <si>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</si>
  <si>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</si>
  <si>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</si>
  <si>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</si>
  <si>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</si>
  <si>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</si>
  <si>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</si>
  <si>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</si>
  <si>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</si>
  <si>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</si>
  <si>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</si>
  <si>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</si>
  <si>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</si>
  <si>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</si>
  <si>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</si>
  <si>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</si>
  <si>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</si>
  <si>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</si>
  <si>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</si>
  <si>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</si>
  <si>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</si>
  <si>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</si>
  <si>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</si>
  <si>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</si>
  <si>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</si>
  <si>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</si>
  <si>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</si>
  <si>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</si>
  <si>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</si>
  <si>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</si>
  <si>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</si>
  <si>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</si>
  <si>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</si>
  <si>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</si>
  <si>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</si>
  <si>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</si>
  <si>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</si>
  <si>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</si>
  <si>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</si>
  <si>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</si>
  <si>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</si>
  <si>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</si>
  <si>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</si>
  <si>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</si>
  <si>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</si>
  <si>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</si>
  <si>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</si>
  <si>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</si>
  <si>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</si>
  <si>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</si>
  <si>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</si>
  <si>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</si>
  <si>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</si>
  <si>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</si>
  <si>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</si>
  <si>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</si>
  <si>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</si>
  <si>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</si>
  <si>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</si>
  <si>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</si>
  <si>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</si>
  <si>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</si>
  <si>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</si>
  <si>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</si>
  <si>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</si>
  <si>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</si>
  <si>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</si>
  <si>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</si>
  <si>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</si>
  <si>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</si>
  <si>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</si>
  <si>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</si>
  <si>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</si>
  <si>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</si>
  <si>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</si>
  <si>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</si>
  <si>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</si>
  <si>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</si>
  <si>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</si>
  <si>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</si>
  <si>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</si>
  <si>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</si>
  <si>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</si>
  <si>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</si>
  <si>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</si>
  <si>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</si>
  <si>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</si>
  <si>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</si>
  <si>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</si>
  <si>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</si>
  <si>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</si>
  <si>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</si>
  <si>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</si>
  <si>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</si>
  <si>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</si>
  <si>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</si>
  <si>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</si>
  <si>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</si>
  <si>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</si>
  <si>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</si>
  <si>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</si>
  <si>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</si>
  <si>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</si>
  <si>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</si>
  <si>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</si>
  <si>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</si>
  <si>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</si>
  <si>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</si>
  <si>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</si>
  <si>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</si>
  <si>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</si>
  <si>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</si>
  <si>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</si>
  <si>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</si>
  <si>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</si>
  <si>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</si>
  <si>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</si>
  <si>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</si>
  <si>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</si>
  <si>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</si>
  <si>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</si>
  <si>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</si>
  <si>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</si>
  <si>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</si>
  <si>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</si>
  <si>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</si>
  <si>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</si>
  <si>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</si>
  <si>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</si>
  <si>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</si>
  <si>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</si>
  <si>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</si>
  <si>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</si>
  <si>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</si>
  <si>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</si>
  <si>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</si>
  <si>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</si>
  <si>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</si>
  <si>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</si>
  <si>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</si>
  <si>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</si>
  <si>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</si>
  <si>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</si>
  <si>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</si>
  <si>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</si>
  <si>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</si>
  <si>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</si>
  <si>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</si>
  <si>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</si>
  <si>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</si>
  <si>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</si>
  <si>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</si>
  <si>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</si>
  <si>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</si>
  <si>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</si>
  <si>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</si>
  <si>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</si>
  <si>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</si>
  <si>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</si>
  <si>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</si>
  <si>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</si>
  <si>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</si>
  <si>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</si>
  <si>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</si>
  <si>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</si>
  <si>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</si>
  <si>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</si>
  <si>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</si>
  <si>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</si>
  <si>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</si>
  <si>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</si>
  <si>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</si>
  <si>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</si>
  <si>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</si>
  <si>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</si>
  <si>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</si>
  <si>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</si>
  <si>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</si>
  <si>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</si>
  <si>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</si>
  <si>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</si>
  <si>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</si>
  <si>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</si>
  <si>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</si>
  <si>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</si>
  <si>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</si>
  <si>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</si>
  <si>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</si>
  <si>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</si>
  <si>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</si>
  <si>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</si>
  <si>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</si>
  <si>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</si>
  <si>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</si>
  <si>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</si>
  <si>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</si>
  <si>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</si>
  <si>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</si>
  <si>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</si>
  <si>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</si>
  <si>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</si>
  <si>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</si>
  <si>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</si>
  <si>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</si>
  <si>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</si>
  <si>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</si>
  <si>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</si>
  <si>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</si>
  <si>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</si>
  <si>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</si>
  <si>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</si>
  <si>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</si>
  <si>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</si>
  <si>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</si>
  <si>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</si>
  <si>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</si>
  <si>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</si>
  <si>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</si>
  <si>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</si>
  <si>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</si>
  <si>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</si>
  <si>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</si>
  <si>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</si>
  <si>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</si>
  <si>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</si>
  <si>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</si>
  <si>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</si>
  <si>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</si>
  <si>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</si>
  <si>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</si>
  <si>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</si>
  <si>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</si>
  <si>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</si>
  <si>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</si>
  <si>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</si>
  <si>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</si>
  <si>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</si>
  <si>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</si>
  <si>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</si>
  <si>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</si>
  <si>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</si>
  <si>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</si>
  <si>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</si>
  <si>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</si>
  <si>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</si>
  <si>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</si>
  <si>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</si>
  <si>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</si>
  <si>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</si>
  <si>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</si>
  <si>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</si>
  <si>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</si>
  <si>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</si>
  <si>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</si>
  <si>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</si>
  <si>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</si>
  <si>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</si>
  <si>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</si>
  <si>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</si>
  <si>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</si>
  <si>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</si>
  <si>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</si>
  <si>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</si>
  <si>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</si>
  <si>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</si>
  <si>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</si>
  <si>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</si>
  <si>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</si>
  <si>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</si>
  <si>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</si>
  <si>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</si>
  <si>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</si>
  <si>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</si>
  <si>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</si>
  <si>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</si>
  <si>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</si>
  <si>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</si>
  <si>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</si>
  <si>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</si>
  <si>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</si>
  <si>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</si>
  <si>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</si>
  <si>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</si>
  <si>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</si>
  <si>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</si>
  <si>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</si>
  <si>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</si>
  <si>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</si>
  <si>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</si>
  <si>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</si>
  <si>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</si>
  <si>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</si>
  <si>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</si>
  <si>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</si>
  <si>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</si>
  <si>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</si>
  <si>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</si>
  <si>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</si>
  <si>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</si>
  <si>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</si>
  <si>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</si>
  <si>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</si>
  <si>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</si>
  <si>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</si>
  <si>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</si>
  <si>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</si>
  <si>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</si>
  <si>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</si>
  <si>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</si>
  <si>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</si>
  <si>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</si>
  <si>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</si>
  <si>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</si>
  <si>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</si>
  <si>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</si>
  <si>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</si>
  <si>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</si>
  <si>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</si>
  <si>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</si>
  <si>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</si>
  <si>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</si>
  <si>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</si>
  <si>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</si>
  <si>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</si>
  <si>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</si>
  <si>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</si>
  <si>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</si>
  <si>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</si>
  <si>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</si>
  <si>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</si>
  <si>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</si>
  <si>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</si>
  <si>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</si>
  <si>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</si>
  <si>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</si>
  <si>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</si>
  <si>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</si>
  <si>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</si>
  <si>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</si>
  <si>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</si>
  <si>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</si>
  <si>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</si>
  <si>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</si>
  <si>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</si>
  <si>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</si>
  <si>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</si>
  <si>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</si>
  <si>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</si>
  <si>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</si>
  <si>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</si>
  <si>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</si>
  <si>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</si>
  <si>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</si>
  <si>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</si>
  <si>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</si>
  <si>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</si>
  <si>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</si>
  <si>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</si>
  <si>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</si>
  <si>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</si>
  <si>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</si>
  <si>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</si>
  <si>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</si>
  <si>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</si>
  <si>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</si>
  <si>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</si>
  <si>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</si>
  <si>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</si>
  <si>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</si>
  <si>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</si>
  <si>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</si>
  <si>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</si>
  <si>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</si>
  <si>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</si>
  <si>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</si>
  <si>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</si>
  <si>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</si>
  <si>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</si>
  <si>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</si>
  <si>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</si>
  <si>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</si>
  <si>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</si>
  <si>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</si>
  <si>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</si>
  <si>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</si>
  <si>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</si>
  <si>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</si>
  <si>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</si>
  <si>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</si>
  <si>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</si>
  <si>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</si>
  <si>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</si>
  <si>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</si>
  <si>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</si>
  <si>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</si>
  <si>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</si>
  <si>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</si>
  <si>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</si>
  <si>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</si>
  <si>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</si>
  <si>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</si>
  <si>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</si>
  <si>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</si>
  <si>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</si>
  <si>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</si>
  <si>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</si>
  <si>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</si>
  <si>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</si>
  <si>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</si>
  <si>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</si>
  <si>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</si>
  <si>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</si>
  <si>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</si>
  <si>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</si>
  <si>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</si>
  <si>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</si>
  <si>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</si>
  <si>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</si>
  <si>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</si>
  <si>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</si>
  <si>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</si>
  <si>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</si>
  <si>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</si>
  <si>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</si>
  <si>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</si>
  <si>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</si>
  <si>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</si>
  <si>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</si>
  <si>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</si>
  <si>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</si>
  <si>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</si>
  <si>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</si>
  <si>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</si>
  <si>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</si>
  <si>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</si>
  <si>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</si>
  <si>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</si>
  <si>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</si>
  <si>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</si>
  <si>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</si>
  <si>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</si>
  <si>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</si>
  <si>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</si>
  <si>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</si>
  <si>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</si>
  <si>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</si>
  <si>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</si>
  <si>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</si>
  <si>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</si>
  <si>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</si>
  <si>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</si>
  <si>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</si>
  <si>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</si>
  <si>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</si>
  <si>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</si>
  <si>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</si>
  <si>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</si>
  <si>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</si>
  <si>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</si>
  <si>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</si>
  <si>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</si>
  <si>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</si>
  <si>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</si>
  <si>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</si>
  <si>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</si>
  <si>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</si>
  <si>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</si>
  <si>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</si>
  <si>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</si>
  <si>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</si>
  <si>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</si>
  <si>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</si>
  <si>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</si>
  <si>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</si>
  <si>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</si>
  <si>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</si>
  <si>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</si>
  <si>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</si>
  <si>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</si>
  <si>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</si>
  <si>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</si>
  <si>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</si>
  <si>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</si>
  <si>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</si>
  <si>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</si>
  <si>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</si>
  <si>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</si>
  <si>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</si>
  <si>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</si>
  <si>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</si>
  <si>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</si>
  <si>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</si>
  <si>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</si>
  <si>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</si>
  <si>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</si>
  <si>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</si>
  <si>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</si>
  <si>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</si>
  <si>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</si>
  <si>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</si>
  <si>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</si>
  <si>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</si>
  <si>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</si>
  <si>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</si>
  <si>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</si>
  <si>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</si>
  <si>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</si>
  <si>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</si>
  <si>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</si>
  <si>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</si>
  <si>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</si>
  <si>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</si>
  <si>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</si>
  <si>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</si>
  <si>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</si>
  <si>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</si>
  <si>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</si>
  <si>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</si>
  <si>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</si>
  <si>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</si>
  <si>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</si>
  <si>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</si>
  <si>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</si>
  <si>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</si>
  <si>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</si>
  <si>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</si>
  <si>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</si>
  <si>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</si>
  <si>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</si>
  <si>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</si>
  <si>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</si>
  <si>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</si>
  <si>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</si>
  <si>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</si>
  <si>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</si>
  <si>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</si>
  <si>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</si>
  <si>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</si>
  <si>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</si>
  <si>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</si>
  <si>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</si>
  <si>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</si>
  <si>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</si>
  <si>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</si>
  <si>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</si>
  <si>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</si>
  <si>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</si>
  <si>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</si>
  <si>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</si>
  <si>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</si>
  <si>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</si>
  <si>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</si>
  <si>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</si>
  <si>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</si>
  <si>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</si>
  <si>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</si>
  <si>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</si>
  <si>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</si>
  <si>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</si>
  <si>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</si>
  <si>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</si>
  <si>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</si>
  <si>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</si>
  <si>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</si>
  <si>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</si>
  <si>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</si>
  <si>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</si>
  <si>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</si>
  <si>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</si>
  <si>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</si>
  <si>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</si>
  <si>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</si>
  <si>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</si>
  <si>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</si>
  <si>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</si>
  <si>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</si>
  <si>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</si>
  <si>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</si>
  <si>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</si>
  <si>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</si>
  <si>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</si>
  <si>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</si>
  <si>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</si>
  <si>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</si>
  <si>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</si>
  <si>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</si>
  <si>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</si>
  <si>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</si>
  <si>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</si>
  <si>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</si>
  <si>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</si>
  <si>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</si>
  <si>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</si>
  <si>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</si>
  <si>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</si>
  <si>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</si>
  <si>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</si>
  <si>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</si>
  <si>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</si>
  <si>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</si>
  <si>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</si>
  <si>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</si>
  <si>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</si>
  <si>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</si>
  <si>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</si>
  <si>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</si>
  <si>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</si>
  <si>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</si>
  <si>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</si>
  <si>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</si>
  <si>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</si>
  <si>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</si>
  <si>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</si>
  <si>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</si>
  <si>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</si>
  <si>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</si>
  <si>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</si>
  <si>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</si>
  <si>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</si>
  <si>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</si>
  <si>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</si>
  <si>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</si>
  <si>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</si>
  <si>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</si>
  <si>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</si>
  <si>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</si>
  <si>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</si>
  <si>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</si>
  <si>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</si>
  <si>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</si>
  <si>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</si>
  <si>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</si>
  <si>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</si>
  <si>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</si>
  <si>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</si>
  <si>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</si>
  <si>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</si>
  <si>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</si>
  <si>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</si>
  <si>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</si>
  <si>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</si>
  <si>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</si>
  <si>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</si>
  <si>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</si>
  <si>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</si>
  <si>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</si>
  <si>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</si>
  <si>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</si>
  <si>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</si>
  <si>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</si>
  <si>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</si>
  <si>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</si>
  <si>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</si>
  <si>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</si>
  <si>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</si>
  <si>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</si>
  <si>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</si>
  <si>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</si>
  <si>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</si>
  <si>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</si>
  <si>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</si>
  <si>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</si>
  <si>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</si>
  <si>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</si>
  <si>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</si>
  <si>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</si>
  <si>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</si>
  <si>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</si>
  <si>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</si>
  <si>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</si>
  <si>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</si>
  <si>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</si>
  <si>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</si>
  <si>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</si>
  <si>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</si>
  <si>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</si>
  <si>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</si>
  <si>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</si>
  <si>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</si>
  <si>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</si>
  <si>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</si>
  <si>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</si>
  <si>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</si>
  <si>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</si>
  <si>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</si>
  <si>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</si>
  <si>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</si>
  <si>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</si>
  <si>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</si>
  <si>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</si>
  <si>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</si>
  <si>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</si>
  <si>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</si>
  <si>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</si>
  <si>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</si>
  <si>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</si>
  <si>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</si>
  <si>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</si>
  <si>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</si>
  <si>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</si>
  <si>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</si>
  <si>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</si>
  <si>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</si>
  <si>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</si>
  <si>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</si>
  <si>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</si>
  <si>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</si>
  <si>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</si>
  <si>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</si>
  <si>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</si>
  <si>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</si>
  <si>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</si>
  <si>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</si>
  <si>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</si>
  <si>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</si>
  <si>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</si>
  <si>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</si>
  <si>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</si>
  <si>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</si>
  <si>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</si>
  <si>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</si>
  <si>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</si>
  <si>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</si>
  <si>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</si>
  <si>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</si>
  <si>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</si>
  <si>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</si>
  <si>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</si>
  <si>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</si>
  <si>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</si>
  <si>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</si>
  <si>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</si>
  <si>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</si>
  <si>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</si>
  <si>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</si>
  <si>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</si>
  <si>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</si>
  <si>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</si>
  <si>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</si>
  <si>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</si>
  <si>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</si>
  <si>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</si>
  <si>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</si>
  <si>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</si>
  <si>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</si>
  <si>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</si>
  <si>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</si>
  <si>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</si>
  <si>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</si>
  <si>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</si>
  <si>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</si>
  <si>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</si>
  <si>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</si>
  <si>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</si>
  <si>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</si>
  <si>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</si>
  <si>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</si>
  <si>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</si>
  <si>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</si>
  <si>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</si>
  <si>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</si>
  <si>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</si>
  <si>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</si>
  <si>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</si>
  <si>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</si>
  <si>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</si>
  <si>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</si>
  <si>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</si>
  <si>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</si>
  <si>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</si>
  <si>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</si>
  <si>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</si>
  <si>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</si>
  <si>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</si>
  <si>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</si>
  <si>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</si>
  <si>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</si>
  <si>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</si>
  <si>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</si>
  <si>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</si>
  <si>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</si>
  <si>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</si>
  <si>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</si>
  <si>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</si>
  <si>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</si>
  <si>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</si>
  <si>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</si>
  <si>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</si>
  <si>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</si>
  <si>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</si>
  <si>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</si>
  <si>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</si>
  <si>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</si>
  <si>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</si>
  <si>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</si>
  <si>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</si>
  <si>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</si>
  <si>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</si>
  <si>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</si>
  <si>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</si>
  <si>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</si>
  <si>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</si>
  <si>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</si>
  <si>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</si>
  <si>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</si>
  <si>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</si>
  <si>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</si>
  <si>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</si>
  <si>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</si>
  <si>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</si>
  <si>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</si>
  <si>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</si>
  <si>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</si>
  <si>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</si>
  <si>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</si>
  <si>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</si>
  <si>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</si>
  <si>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</si>
  <si>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</si>
  <si>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</si>
  <si>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</si>
  <si>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</si>
  <si>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</si>
  <si>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</si>
  <si>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</si>
  <si>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</si>
  <si>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</si>
  <si>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</si>
  <si>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</si>
  <si>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</si>
  <si>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</si>
  <si>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</si>
  <si>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</si>
  <si>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</si>
  <si>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</si>
  <si>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</si>
  <si>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</si>
  <si>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</si>
  <si>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</si>
  <si>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</si>
  <si>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</si>
  <si>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</si>
  <si>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</si>
  <si>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</si>
  <si>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</si>
  <si>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</si>
  <si>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</si>
  <si>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</si>
  <si>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</si>
  <si>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</si>
  <si>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</si>
  <si>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</si>
  <si>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</si>
  <si>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</si>
  <si>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</si>
  <si>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</si>
  <si>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</si>
  <si>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</si>
  <si>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</si>
  <si>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</si>
  <si>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</si>
  <si>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</si>
  <si>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</si>
  <si>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</si>
  <si>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</si>
  <si>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</si>
  <si>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</si>
  <si>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</si>
  <si>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</si>
  <si>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</si>
  <si>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</si>
  <si>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</si>
  <si>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</si>
  <si>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</si>
  <si>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</si>
  <si>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</si>
  <si>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</si>
  <si>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</si>
  <si>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</si>
  <si>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</si>
  <si>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</si>
  <si>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</si>
  <si>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</si>
  <si>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</si>
  <si>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</si>
  <si>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</si>
  <si>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</si>
  <si>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</si>
  <si>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</si>
  <si>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</si>
  <si>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</si>
  <si>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</si>
  <si>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</si>
  <si>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</si>
  <si>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</si>
  <si>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</si>
  <si>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</si>
  <si>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</si>
  <si>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</si>
  <si>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</si>
  <si>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</si>
  <si>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</si>
  <si>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</si>
  <si>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</si>
  <si>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</si>
  <si>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</si>
  <si>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</si>
  <si>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</si>
  <si>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</si>
  <si>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</si>
  <si>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</si>
  <si>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</si>
  <si>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</si>
  <si>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</si>
  <si>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</si>
  <si>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</si>
  <si>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</si>
  <si>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</si>
  <si>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</si>
  <si>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</si>
  <si>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</si>
  <si>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</si>
  <si>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</si>
  <si>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</si>
  <si>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</si>
  <si>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</si>
  <si>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</si>
  <si>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</si>
  <si>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</si>
  <si>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</si>
  <si>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</si>
  <si>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</si>
  <si>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</si>
  <si>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</si>
  <si>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</si>
  <si>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</si>
  <si>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</si>
  <si>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</si>
  <si>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</si>
  <si>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</si>
  <si>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</si>
  <si>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</si>
  <si>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</si>
  <si>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</si>
  <si>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</si>
  <si>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</si>
  <si>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</si>
  <si>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</si>
  <si>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</si>
  <si>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</si>
  <si>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</si>
  <si>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</si>
  <si>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</si>
  <si>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</si>
  <si>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</si>
  <si>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</si>
  <si>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</si>
  <si>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</si>
  <si>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</si>
  <si>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</si>
  <si>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</si>
  <si>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</si>
  <si>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</si>
  <si>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</si>
  <si>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</si>
  <si>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</si>
  <si>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</si>
  <si>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</si>
  <si>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</si>
  <si>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</si>
  <si>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</si>
  <si>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</si>
  <si>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</si>
  <si>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</si>
  <si>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</si>
  <si>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</si>
  <si>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</si>
  <si>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</si>
  <si>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</si>
  <si>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</si>
  <si>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</si>
  <si>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</si>
  <si>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</si>
  <si>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</si>
  <si>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</si>
  <si>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</si>
  <si>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</si>
  <si>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</si>
  <si>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</si>
  <si>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</si>
  <si>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</si>
  <si>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</si>
  <si>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</si>
  <si>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</si>
  <si>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</si>
  <si>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</si>
  <si>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</si>
  <si>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</si>
  <si>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</si>
  <si>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</si>
  <si>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</si>
  <si>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</si>
  <si>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</si>
  <si>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</si>
  <si>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</si>
  <si>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</si>
  <si>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</si>
  <si>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</si>
  <si>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</si>
  <si>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</si>
  <si>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</si>
  <si>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</si>
  <si>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</si>
  <si>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</si>
  <si>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</si>
  <si>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</si>
  <si>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</si>
  <si>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</si>
  <si>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</si>
  <si>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</si>
  <si>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</si>
  <si>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</si>
  <si>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</si>
  <si>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</si>
  <si>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</si>
  <si>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</si>
  <si>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</si>
  <si>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</si>
  <si>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</si>
  <si>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</si>
  <si>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</si>
  <si>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</si>
  <si>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</si>
  <si>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</si>
  <si>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</si>
  <si>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</si>
  <si>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</si>
  <si>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</si>
  <si>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</si>
  <si>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</si>
  <si>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</si>
  <si>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</si>
  <si>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</si>
  <si>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</si>
  <si>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</si>
  <si>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</si>
  <si>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</si>
  <si>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</si>
  <si>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</si>
  <si>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</si>
  <si>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</si>
  <si>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</si>
  <si>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</si>
  <si>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</si>
  <si>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</si>
  <si>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</si>
  <si>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</si>
  <si>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</si>
  <si>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</si>
  <si>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</si>
  <si>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</si>
  <si>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</si>
  <si>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</si>
  <si>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</si>
  <si>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</si>
  <si>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</si>
  <si>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</si>
  <si>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</si>
  <si>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</si>
  <si>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</si>
  <si>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</si>
  <si>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</si>
  <si>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</si>
  <si>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</si>
  <si>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</si>
  <si>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</si>
  <si>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</si>
  <si>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</si>
  <si>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</si>
  <si>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</si>
  <si>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</si>
  <si>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</si>
  <si>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</si>
  <si>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</si>
  <si>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</si>
  <si>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</si>
  <si>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</si>
  <si>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</si>
  <si>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</si>
  <si>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</si>
  <si>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</si>
  <si>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</si>
  <si>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</si>
  <si>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</si>
  <si>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</si>
  <si>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</si>
  <si>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</si>
  <si>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</si>
  <si>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</si>
  <si>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</si>
  <si>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</si>
  <si>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</si>
  <si>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</si>
  <si>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</si>
  <si>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</si>
  <si>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</si>
  <si>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</si>
  <si>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</si>
  <si>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</si>
  <si>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</si>
  <si>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</si>
  <si>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</si>
  <si>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</si>
  <si>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</si>
  <si>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</si>
  <si>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</si>
  <si>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</si>
  <si>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</si>
  <si>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</si>
  <si>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</si>
  <si>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</si>
  <si>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</si>
  <si>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</si>
  <si>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</si>
  <si>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</si>
  <si>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</si>
  <si>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</si>
  <si>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</si>
  <si>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</si>
  <si>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</si>
  <si>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</si>
  <si>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</si>
  <si>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</si>
  <si>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</si>
  <si>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</si>
  <si>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</si>
  <si>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</si>
  <si>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</si>
  <si>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</si>
  <si>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</si>
  <si>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</si>
  <si>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</si>
  <si>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</si>
  <si>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</si>
  <si>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</si>
  <si>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</si>
  <si>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</si>
  <si>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</si>
  <si>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</si>
  <si>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</si>
  <si>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</si>
  <si>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</si>
  <si>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</si>
  <si>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</si>
  <si>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</si>
  <si>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</si>
  <si>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</si>
  <si>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</si>
  <si>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</si>
  <si>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</si>
  <si>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</si>
  <si>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</si>
  <si>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</si>
  <si>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</si>
  <si>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</si>
  <si>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</si>
  <si>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</si>
  <si>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</si>
  <si>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</si>
  <si>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</si>
  <si>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</si>
  <si>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</si>
  <si>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</si>
  <si>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</si>
  <si>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</si>
  <si>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</si>
  <si>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</si>
  <si>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</si>
  <si>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</si>
  <si>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</si>
  <si>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</si>
  <si>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</si>
  <si>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</si>
  <si>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</si>
  <si>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</si>
  <si>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</si>
  <si>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</si>
  <si>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</si>
  <si>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</si>
  <si>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</si>
  <si>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</si>
  <si>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</si>
  <si>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</si>
  <si>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</si>
  <si>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</si>
  <si>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</si>
  <si>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</si>
  <si>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</si>
  <si>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</si>
  <si>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</si>
  <si>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</si>
  <si>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</si>
  <si>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</si>
  <si>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</si>
  <si>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</si>
  <si>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</si>
  <si>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</si>
  <si>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</si>
  <si>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</si>
  <si>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</si>
  <si>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</si>
  <si>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</si>
  <si>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</si>
  <si>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</si>
  <si>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</si>
  <si>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</si>
  <si>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</si>
  <si>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</si>
  <si>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</si>
  <si>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</si>
  <si>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</si>
  <si>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</si>
  <si>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</si>
  <si>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</si>
  <si>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</si>
  <si>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</si>
  <si>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</si>
  <si>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</si>
  <si>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</si>
  <si>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</si>
  <si>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</si>
  <si>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</si>
  <si>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</si>
  <si>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</si>
  <si>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</si>
  <si>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</si>
  <si>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</si>
  <si>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</si>
  <si>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</si>
  <si>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</si>
  <si>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</si>
  <si>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</si>
  <si>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</si>
  <si>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</si>
  <si>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</si>
  <si>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</si>
  <si>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</si>
  <si>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</si>
  <si>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</si>
  <si>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</si>
  <si>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</si>
  <si>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</si>
  <si>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</si>
  <si>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</si>
  <si>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</si>
  <si>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</si>
  <si>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</si>
  <si>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</si>
  <si>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</si>
  <si>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</si>
  <si>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</si>
  <si>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</si>
  <si>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</si>
  <si>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</si>
  <si>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</si>
  <si>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</si>
  <si>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</si>
  <si>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</si>
  <si>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</si>
  <si>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</si>
  <si>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</si>
  <si>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</si>
  <si>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</si>
  <si>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</si>
  <si>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</si>
  <si>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</si>
  <si>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</si>
  <si>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</si>
  <si>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</si>
  <si>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</si>
  <si>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</si>
  <si>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</si>
  <si>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</si>
  <si>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</si>
  <si>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</si>
  <si>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</si>
  <si>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</si>
  <si>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</si>
  <si>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</si>
  <si>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</si>
  <si>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</si>
  <si>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</si>
  <si>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</si>
  <si>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</si>
  <si>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</si>
  <si>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</si>
  <si>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</si>
  <si>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</si>
  <si>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</si>
  <si>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</si>
  <si>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</si>
  <si>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</si>
  <si>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</si>
  <si>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</si>
  <si>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</si>
  <si>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</si>
  <si>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</si>
  <si>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</si>
  <si>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</si>
  <si>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</si>
  <si>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</si>
  <si>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</si>
  <si>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</si>
  <si>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</si>
  <si>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</si>
  <si>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</si>
  <si>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</si>
  <si>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</si>
  <si>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</si>
  <si>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</si>
  <si>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</si>
  <si>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</si>
  <si>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</si>
  <si>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</si>
  <si>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</si>
  <si>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</si>
  <si>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</si>
  <si>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</si>
  <si>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</si>
  <si>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</si>
  <si>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</si>
  <si>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</si>
  <si>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</si>
  <si>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</si>
  <si>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</si>
  <si>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</si>
  <si>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</si>
  <si>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</si>
  <si>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</si>
  <si>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</si>
  <si>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</si>
  <si>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</si>
  <si>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</si>
  <si>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</si>
  <si>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</si>
  <si>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</si>
  <si>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</si>
  <si>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</si>
  <si>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</si>
  <si>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</si>
  <si>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</si>
  <si>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</si>
  <si>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</si>
  <si>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</si>
  <si>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</si>
  <si>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</si>
  <si>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</si>
  <si>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</si>
  <si>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</si>
  <si>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</si>
  <si>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</si>
  <si>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</si>
  <si>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</si>
  <si>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</si>
  <si>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</si>
  <si>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</si>
  <si>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</si>
  <si>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</si>
  <si>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</si>
  <si>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</si>
  <si>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</si>
  <si>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</si>
  <si>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</si>
  <si>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</si>
  <si>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</si>
  <si>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</si>
  <si>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</si>
  <si>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</si>
  <si>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</si>
  <si>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</si>
  <si>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</si>
  <si>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</si>
  <si>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</si>
  <si>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</si>
  <si>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</si>
  <si>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</si>
  <si>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</si>
  <si>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</si>
  <si>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</si>
  <si>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</si>
  <si>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</si>
  <si>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</si>
  <si>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</si>
  <si>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</si>
  <si>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</si>
  <si>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</si>
  <si>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</si>
  <si>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</si>
  <si>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</si>
  <si>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</si>
  <si>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</si>
  <si>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</si>
  <si>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</si>
  <si>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</si>
  <si>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</si>
  <si>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</si>
  <si>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</si>
  <si>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</si>
  <si>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</si>
  <si>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</si>
  <si>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</si>
  <si>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</si>
  <si>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</si>
  <si>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</si>
  <si>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</si>
  <si>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</si>
  <si>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</si>
  <si>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</si>
  <si>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</si>
  <si>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</si>
  <si>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</si>
  <si>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</si>
  <si>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</si>
  <si>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</si>
  <si>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</si>
  <si>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</si>
  <si>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</si>
  <si>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</si>
  <si>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</si>
  <si>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</si>
  <si>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</si>
  <si>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</si>
  <si>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</si>
  <si>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</si>
  <si>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</si>
  <si>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</si>
  <si>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</si>
  <si>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</si>
  <si>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</si>
  <si>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</si>
  <si>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</si>
  <si>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</si>
  <si>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</si>
  <si>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</si>
  <si>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</si>
  <si>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</si>
  <si>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</si>
  <si>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</si>
  <si>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</si>
  <si>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</si>
  <si>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</si>
  <si>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</si>
  <si>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</si>
  <si>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</si>
  <si>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</si>
  <si>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</si>
  <si>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</si>
  <si>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</si>
  <si>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</si>
  <si>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</si>
  <si>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</si>
  <si>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</si>
  <si>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</si>
  <si>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</si>
  <si>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</si>
  <si>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</si>
  <si>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</si>
  <si>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</si>
  <si>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</si>
  <si>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</si>
  <si>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</si>
  <si>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</si>
  <si>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</si>
  <si>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</si>
  <si>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</si>
  <si>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</si>
  <si>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</si>
  <si>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</si>
  <si>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</si>
  <si>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</si>
  <si>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</si>
  <si>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</si>
  <si>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</si>
  <si>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</si>
  <si>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</si>
  <si>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</si>
  <si>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</si>
  <si>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</si>
  <si>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</si>
  <si>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</si>
  <si>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</si>
  <si>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</si>
  <si>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</si>
  <si>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</si>
  <si>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</si>
  <si>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</si>
  <si>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</si>
  <si>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</si>
  <si>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</si>
  <si>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</si>
  <si>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</si>
  <si>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</si>
  <si>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</si>
  <si>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</si>
  <si>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</si>
  <si>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</si>
  <si>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</si>
  <si>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</si>
  <si>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</si>
  <si>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</si>
  <si>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</si>
  <si>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</si>
  <si>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</si>
  <si>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</si>
  <si>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</si>
  <si>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</si>
  <si>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</si>
  <si>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</si>
  <si>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</si>
  <si>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</si>
  <si>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</si>
  <si>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</si>
  <si>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</si>
  <si>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SANTA CATARINA, GTO.</t>
  </si>
  <si>
    <t>Al 31 de diciembre de 2020 y al 30 de septiembre de 2021 (b)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</si>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</sst>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}"/>
    </font>
    <font>
      <sz val="8"/>
      <color theme="1"/>
      <name val="}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5" fillId="0" borderId="0"/>
    <xf numFmtId="0" fontId="16" fillId="0" borderId="0"/>
    <xf numFmtId="0" fontId="18" fillId="0" borderId="0"/>
    <xf numFmtId="44" fontId="15" fillId="0" borderId="0" applyFon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Border="1" applyAlignment="1">
      <alignment vertical="center"/>
    </xf>
    <xf numFmtId="4" fontId="17" fillId="5" borderId="13" xfId="1" applyNumberFormat="1" applyFont="1" applyFill="1" applyBorder="1" applyAlignment="1" applyProtection="1">
      <alignment vertical="center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 applyProtection="1">
      <alignment vertical="center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19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19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19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19" fillId="0" borderId="13" xfId="3" applyNumberFormat="1" applyFont="1" applyFill="1" applyBorder="1" applyAlignment="1" applyProtection="1">
      <alignment vertical="top" wrapText="1"/>
      <protection locked="0"/>
    </xf>
    <xf numFmtId="4" fontId="19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5" borderId="13" xfId="1" applyNumberFormat="1" applyFont="1" applyFill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5" borderId="13" xfId="1" applyNumberFormat="1" applyFont="1" applyFill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5" borderId="13" xfId="1" applyNumberFormat="1" applyFont="1" applyFill="1" applyBorder="1" applyAlignment="1">
      <alignment vertical="center"/>
    </xf>
    <xf numFmtId="4" fontId="17" fillId="5" borderId="13" xfId="1" applyNumberFormat="1" applyFont="1" applyFill="1" applyBorder="1" applyAlignment="1">
      <alignment vertical="center"/>
    </xf>
    <xf numFmtId="4" fontId="17" fillId="5" borderId="13" xfId="1" applyNumberFormat="1" applyFont="1" applyFill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 applyProtection="1">
      <alignment vertical="center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1" fillId="0" borderId="12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2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2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2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2" fillId="0" borderId="13" xfId="1" applyNumberFormat="1" applyFont="1" applyBorder="1" applyAlignment="1">
      <alignment vertical="center"/>
    </xf>
    <xf numFmtId="4" fontId="22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2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2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2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2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oneda 2" xfId="4"/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152400</xdr:colOff>
          <xdr:row>4</xdr:row>
          <xdr:rowOff>320040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152400</xdr:colOff>
          <xdr:row>10</xdr:row>
          <xdr:rowOff>320040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152400</xdr:colOff>
          <xdr:row>8</xdr:row>
          <xdr:rowOff>320040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4.4" zeroHeight="1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>
      <c r="A1" s="264" t="s">
        <v>829</v>
      </c>
      <c r="B1" s="265"/>
      <c r="C1" s="265"/>
      <c r="D1" s="265"/>
      <c r="E1" s="266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267" t="s">
        <v>3302</v>
      </c>
      <c r="D3" s="267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7" workbookViewId="0">
      <selection activeCell="B9" sqref="B9"/>
    </sheetView>
  </sheetViews>
  <sheetFormatPr baseColWidth="10" defaultColWidth="0" defaultRowHeight="14.4" zeroHeight="1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85" customFormat="1" ht="37.5" customHeight="1">
      <c r="A1" s="280" t="s">
        <v>542</v>
      </c>
      <c r="B1" s="280"/>
      <c r="C1" s="280"/>
      <c r="D1" s="280"/>
      <c r="E1" s="105"/>
      <c r="F1" s="105"/>
      <c r="G1" s="105"/>
      <c r="H1" s="105"/>
      <c r="I1" s="105"/>
      <c r="J1" s="105"/>
      <c r="K1" s="105"/>
    </row>
    <row r="2" spans="1:11">
      <c r="A2" s="268" t="str">
        <f>ENTE_PUBLICO_A</f>
        <v>SISTEMA PARA EL DESARROLLO INTEGRAL DE LA FAMILIA DEL MUNICIPIO DE SANTA CATARINA, GTO., Gobierno del Estado de Guanajuato (a)</v>
      </c>
      <c r="B2" s="269"/>
      <c r="C2" s="269"/>
      <c r="D2" s="270"/>
    </row>
    <row r="3" spans="1:11">
      <c r="A3" s="271" t="s">
        <v>166</v>
      </c>
      <c r="B3" s="272"/>
      <c r="C3" s="272"/>
      <c r="D3" s="273"/>
    </row>
    <row r="4" spans="1:11">
      <c r="A4" s="274" t="str">
        <f>TRIMESTRE</f>
        <v>Del 1 de enero al 30 de septiembre de 2021 (b)</v>
      </c>
      <c r="B4" s="275"/>
      <c r="C4" s="275"/>
      <c r="D4" s="276"/>
    </row>
    <row r="5" spans="1:11">
      <c r="A5" s="277" t="s">
        <v>118</v>
      </c>
      <c r="B5" s="278"/>
      <c r="C5" s="278"/>
      <c r="D5" s="279"/>
    </row>
    <row r="6" spans="1:11"/>
    <row r="7" spans="1:11" ht="39" customHeight="1">
      <c r="A7" s="110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>
      <c r="A9" s="53" t="s">
        <v>169</v>
      </c>
      <c r="B9" s="23"/>
      <c r="C9" s="23"/>
      <c r="D9" s="23"/>
    </row>
    <row r="10" spans="1:11">
      <c r="A10" s="53" t="s">
        <v>170</v>
      </c>
      <c r="B10" s="23"/>
      <c r="C10" s="23"/>
      <c r="D10" s="23"/>
    </row>
    <row r="11" spans="1:11">
      <c r="A11" s="53" t="s">
        <v>171</v>
      </c>
      <c r="B11" s="23"/>
      <c r="C11" s="23">
        <f t="shared" ref="C11" si="1">C44</f>
        <v>0</v>
      </c>
      <c r="D11" s="23">
        <f>D44</f>
        <v>0</v>
      </c>
    </row>
    <row r="12" spans="1:11">
      <c r="A12" s="89"/>
      <c r="B12" s="12"/>
      <c r="C12" s="12"/>
      <c r="D12" s="12"/>
    </row>
    <row r="13" spans="1:11">
      <c r="A13" s="55" t="s">
        <v>180</v>
      </c>
      <c r="B13" s="40">
        <f>B14+B15</f>
        <v>0</v>
      </c>
      <c r="C13" s="40">
        <f t="shared" ref="C13:D13" si="2">C14+C15</f>
        <v>0</v>
      </c>
      <c r="D13" s="40">
        <f t="shared" si="2"/>
        <v>0</v>
      </c>
    </row>
    <row r="14" spans="1:11">
      <c r="A14" s="53" t="s">
        <v>172</v>
      </c>
      <c r="B14" s="23"/>
      <c r="C14" s="23"/>
      <c r="D14" s="23"/>
    </row>
    <row r="15" spans="1:11">
      <c r="A15" s="53" t="s">
        <v>173</v>
      </c>
      <c r="B15" s="23"/>
      <c r="C15" s="23"/>
      <c r="D15" s="23"/>
    </row>
    <row r="16" spans="1:11">
      <c r="A16" s="89"/>
      <c r="B16" s="12"/>
      <c r="C16" s="12"/>
      <c r="D16" s="12"/>
    </row>
    <row r="17" spans="1:4">
      <c r="A17" s="55" t="s">
        <v>174</v>
      </c>
      <c r="B17" s="112">
        <f>B18+B19</f>
        <v>0</v>
      </c>
      <c r="C17" s="40">
        <f t="shared" ref="C17" si="3">C18+C19</f>
        <v>0</v>
      </c>
      <c r="D17" s="40">
        <f>D18+D19</f>
        <v>0</v>
      </c>
    </row>
    <row r="18" spans="1:4">
      <c r="A18" s="53" t="s">
        <v>175</v>
      </c>
      <c r="B18" s="113">
        <v>0</v>
      </c>
      <c r="C18" s="23"/>
      <c r="D18" s="23"/>
    </row>
    <row r="19" spans="1:4">
      <c r="A19" s="53" t="s">
        <v>176</v>
      </c>
      <c r="B19" s="113">
        <v>0</v>
      </c>
      <c r="C19" s="23"/>
      <c r="D19" s="111"/>
    </row>
    <row r="20" spans="1:4">
      <c r="A20" s="89"/>
      <c r="B20" s="12"/>
      <c r="C20" s="12"/>
      <c r="D20" s="12"/>
    </row>
    <row r="21" spans="1:4">
      <c r="A21" s="55" t="s">
        <v>177</v>
      </c>
      <c r="B21" s="40">
        <f>B8-B13+B17</f>
        <v>0</v>
      </c>
      <c r="C21" s="40">
        <f t="shared" ref="C21:D21" si="4">C8-C13+C17</f>
        <v>0</v>
      </c>
      <c r="D21" s="40">
        <f t="shared" si="4"/>
        <v>0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0</v>
      </c>
      <c r="C23" s="40">
        <f t="shared" ref="C23:D23" si="5">C21-C11</f>
        <v>0</v>
      </c>
      <c r="D23" s="40">
        <f t="shared" si="5"/>
        <v>0</v>
      </c>
    </row>
    <row r="24" spans="1:4">
      <c r="A24" s="55"/>
      <c r="B24" s="17"/>
      <c r="C24" s="17"/>
      <c r="D24" s="17"/>
    </row>
    <row r="25" spans="1:4">
      <c r="A25" s="114" t="s">
        <v>179</v>
      </c>
      <c r="B25" s="40">
        <f>B23-B17</f>
        <v>0</v>
      </c>
      <c r="C25" s="40">
        <f t="shared" ref="C25" si="6">C23-C17</f>
        <v>0</v>
      </c>
      <c r="D25" s="40">
        <f>D23-D17</f>
        <v>0</v>
      </c>
    </row>
    <row r="26" spans="1:4">
      <c r="A26" s="115"/>
      <c r="B26" s="13"/>
      <c r="C26" s="13"/>
      <c r="D26" s="13"/>
    </row>
    <row r="27" spans="1:4">
      <c r="A27" s="84"/>
    </row>
    <row r="28" spans="1:4" ht="30" customHeight="1">
      <c r="A28" s="110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>
      <c r="A30" s="53" t="s">
        <v>187</v>
      </c>
      <c r="B30" s="60"/>
      <c r="C30" s="60"/>
      <c r="D30" s="60"/>
    </row>
    <row r="31" spans="1:4">
      <c r="A31" s="53" t="s">
        <v>188</v>
      </c>
      <c r="B31" s="60"/>
      <c r="C31" s="60"/>
      <c r="D31" s="60"/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0</v>
      </c>
      <c r="C33" s="61">
        <f t="shared" ref="C33:D33" si="8">C25+C29</f>
        <v>0</v>
      </c>
      <c r="D33" s="61">
        <f t="shared" si="8"/>
        <v>0</v>
      </c>
    </row>
    <row r="34" spans="1:4">
      <c r="A34" s="58"/>
      <c r="B34" s="58"/>
      <c r="C34" s="58"/>
      <c r="D34" s="58"/>
    </row>
    <row r="35" spans="1:4">
      <c r="A35" s="84"/>
    </row>
    <row r="36" spans="1:4" ht="28.8">
      <c r="A36" s="110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>
      <c r="A38" s="53" t="s">
        <v>192</v>
      </c>
      <c r="B38" s="60"/>
      <c r="C38" s="60"/>
      <c r="D38" s="60"/>
    </row>
    <row r="39" spans="1:4">
      <c r="A39" s="53" t="s">
        <v>193</v>
      </c>
      <c r="B39" s="60"/>
      <c r="C39" s="60"/>
      <c r="D39" s="60"/>
    </row>
    <row r="40" spans="1:4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>
      <c r="A41" s="53" t="s">
        <v>195</v>
      </c>
      <c r="B41" s="60"/>
      <c r="C41" s="60"/>
      <c r="D41" s="60"/>
    </row>
    <row r="42" spans="1:4">
      <c r="A42" s="53" t="s">
        <v>196</v>
      </c>
      <c r="B42" s="60"/>
      <c r="C42" s="60"/>
      <c r="D42" s="60"/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>
      <c r="A45" s="137"/>
      <c r="B45" s="58"/>
      <c r="C45" s="58"/>
      <c r="D45" s="58"/>
    </row>
    <row r="46" spans="1:4"/>
    <row r="47" spans="1:4" ht="28.8">
      <c r="A47" s="110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0" t="s">
        <v>198</v>
      </c>
      <c r="B48" s="118">
        <f>B9</f>
        <v>0</v>
      </c>
      <c r="C48" s="118"/>
      <c r="D48" s="118"/>
    </row>
    <row r="49" spans="1:4">
      <c r="A49" s="121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>
      <c r="A50" s="122" t="s">
        <v>192</v>
      </c>
      <c r="B50" s="60"/>
      <c r="C50" s="60"/>
      <c r="D50" s="60"/>
    </row>
    <row r="51" spans="1:4">
      <c r="A51" s="122" t="s">
        <v>195</v>
      </c>
      <c r="B51" s="60"/>
      <c r="C51" s="60"/>
      <c r="D51" s="60"/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0</v>
      </c>
      <c r="C53" s="60"/>
      <c r="D53" s="60"/>
    </row>
    <row r="54" spans="1:4">
      <c r="A54" s="54"/>
      <c r="B54" s="54"/>
      <c r="C54" s="54"/>
      <c r="D54" s="54"/>
    </row>
    <row r="55" spans="1:4">
      <c r="A55" s="53" t="s">
        <v>175</v>
      </c>
      <c r="B55" s="119">
        <f>B18</f>
        <v>0</v>
      </c>
      <c r="C55" s="60"/>
      <c r="D55" s="60"/>
    </row>
    <row r="56" spans="1:4">
      <c r="A56" s="54"/>
      <c r="B56" s="54"/>
      <c r="C56" s="54"/>
      <c r="D56" s="54"/>
    </row>
    <row r="57" spans="1:4" ht="32.25" customHeight="1">
      <c r="A57" s="114" t="s">
        <v>201</v>
      </c>
      <c r="B57" s="61">
        <f>B48+B49-B53+B55</f>
        <v>0</v>
      </c>
      <c r="C57" s="61">
        <f>C48+C49-C53+C55</f>
        <v>0</v>
      </c>
      <c r="D57" s="61">
        <f t="shared" ref="D57" si="13">D48+D49-D53+D55</f>
        <v>0</v>
      </c>
    </row>
    <row r="58" spans="1:4">
      <c r="A58" s="62"/>
      <c r="B58" s="62"/>
      <c r="C58" s="62"/>
      <c r="D58" s="62"/>
    </row>
    <row r="59" spans="1:4" ht="30" customHeight="1">
      <c r="A59" s="114" t="s">
        <v>200</v>
      </c>
      <c r="B59" s="61">
        <f>B57-B49</f>
        <v>0</v>
      </c>
      <c r="C59" s="61">
        <f t="shared" ref="C59:D59" si="14">C57-C49</f>
        <v>0</v>
      </c>
      <c r="D59" s="61">
        <f t="shared" si="14"/>
        <v>0</v>
      </c>
    </row>
    <row r="60" spans="1:4">
      <c r="A60" s="58"/>
      <c r="B60" s="58"/>
      <c r="C60" s="58"/>
      <c r="D60" s="58"/>
    </row>
    <row r="61" spans="1:4"/>
    <row r="62" spans="1:4" ht="28.8">
      <c r="A62" s="110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0" t="s">
        <v>170</v>
      </c>
      <c r="B63" s="116">
        <f>B10</f>
        <v>0</v>
      </c>
      <c r="C63" s="116"/>
      <c r="D63" s="116"/>
    </row>
    <row r="64" spans="1:4">
      <c r="A64" s="121" t="s">
        <v>202</v>
      </c>
      <c r="B64" s="40">
        <f>B65-B66</f>
        <v>0</v>
      </c>
      <c r="C64" s="40">
        <f t="shared" ref="C64:D64" si="15">C65-C66</f>
        <v>0</v>
      </c>
      <c r="D64" s="40">
        <f t="shared" si="15"/>
        <v>0</v>
      </c>
    </row>
    <row r="65" spans="1:4">
      <c r="A65" s="122" t="s">
        <v>193</v>
      </c>
      <c r="B65" s="23"/>
      <c r="C65" s="23"/>
      <c r="D65" s="23"/>
    </row>
    <row r="66" spans="1:4">
      <c r="A66" s="122" t="s">
        <v>196</v>
      </c>
      <c r="B66" s="23"/>
      <c r="C66" s="23"/>
      <c r="D66" s="23"/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/>
      <c r="D68" s="23"/>
    </row>
    <row r="69" spans="1:4">
      <c r="A69" s="54"/>
      <c r="B69" s="12"/>
      <c r="C69" s="12"/>
      <c r="D69" s="12"/>
    </row>
    <row r="70" spans="1:4">
      <c r="A70" s="53" t="s">
        <v>176</v>
      </c>
      <c r="B70" s="117">
        <f>B19</f>
        <v>0</v>
      </c>
      <c r="C70" s="23"/>
      <c r="D70" s="23"/>
    </row>
    <row r="71" spans="1:4">
      <c r="A71" s="54"/>
      <c r="B71" s="12"/>
      <c r="C71" s="12"/>
      <c r="D71" s="12"/>
    </row>
    <row r="72" spans="1:4" ht="30" customHeight="1">
      <c r="A72" s="114" t="s">
        <v>205</v>
      </c>
      <c r="B72" s="40">
        <f>B63+B64-B68+B70</f>
        <v>0</v>
      </c>
      <c r="C72" s="40">
        <f t="shared" ref="C72:D72" si="16">C63+C64-C68+C70</f>
        <v>0</v>
      </c>
      <c r="D72" s="40">
        <f t="shared" si="16"/>
        <v>0</v>
      </c>
    </row>
    <row r="73" spans="1:4">
      <c r="A73" s="54"/>
      <c r="B73" s="12"/>
      <c r="C73" s="12"/>
      <c r="D73" s="12"/>
    </row>
    <row r="74" spans="1:4" ht="30" customHeight="1">
      <c r="A74" s="114" t="s">
        <v>204</v>
      </c>
      <c r="B74" s="40">
        <f>B72-B64</f>
        <v>0</v>
      </c>
      <c r="C74" s="40">
        <f>C72-C64</f>
        <v>0</v>
      </c>
      <c r="D74" s="40">
        <f t="shared" ref="D74" si="17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0</v>
      </c>
      <c r="R6" s="18">
        <f>'Formato 4'!D13</f>
        <v>0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0</v>
      </c>
      <c r="R12" s="18">
        <f>'Formato 4'!D21</f>
        <v>0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0</v>
      </c>
      <c r="R13" s="18">
        <f>'Formato 4'!D23</f>
        <v>0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F73" sqref="F73:F75"/>
    </sheetView>
  </sheetViews>
  <sheetFormatPr baseColWidth="10" defaultColWidth="0" defaultRowHeight="14.4" zeroHeight="1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85" customFormat="1" ht="37.5" customHeight="1">
      <c r="A1" s="286" t="s">
        <v>206</v>
      </c>
      <c r="B1" s="286"/>
      <c r="C1" s="286"/>
      <c r="D1" s="286"/>
      <c r="E1" s="286"/>
      <c r="F1" s="286"/>
      <c r="G1" s="286"/>
    </row>
    <row r="2" spans="1:8">
      <c r="A2" s="268" t="str">
        <f>ENTE_PUBLICO_A</f>
        <v>SISTEMA PARA EL DESARROLLO INTEGRAL DE LA FAMILIA DEL MUNICIPIO DE SANTA CATARINA, GTO., Gobierno del Estado de Guanajuato (a)</v>
      </c>
      <c r="B2" s="269"/>
      <c r="C2" s="269"/>
      <c r="D2" s="269"/>
      <c r="E2" s="269"/>
      <c r="F2" s="269"/>
      <c r="G2" s="270"/>
    </row>
    <row r="3" spans="1:8">
      <c r="A3" s="271" t="s">
        <v>207</v>
      </c>
      <c r="B3" s="272"/>
      <c r="C3" s="272"/>
      <c r="D3" s="272"/>
      <c r="E3" s="272"/>
      <c r="F3" s="272"/>
      <c r="G3" s="273"/>
    </row>
    <row r="4" spans="1:8">
      <c r="A4" s="274" t="str">
        <f>TRIMESTRE</f>
        <v>Del 1 de enero al 30 de septiembre de 2021 (b)</v>
      </c>
      <c r="B4" s="275"/>
      <c r="C4" s="275"/>
      <c r="D4" s="275"/>
      <c r="E4" s="275"/>
      <c r="F4" s="275"/>
      <c r="G4" s="276"/>
    </row>
    <row r="5" spans="1:8">
      <c r="A5" s="277" t="s">
        <v>118</v>
      </c>
      <c r="B5" s="278"/>
      <c r="C5" s="278"/>
      <c r="D5" s="278"/>
      <c r="E5" s="278"/>
      <c r="F5" s="278"/>
      <c r="G5" s="279"/>
    </row>
    <row r="6" spans="1:8">
      <c r="A6" s="283" t="s">
        <v>214</v>
      </c>
      <c r="B6" s="285" t="s">
        <v>208</v>
      </c>
      <c r="C6" s="285"/>
      <c r="D6" s="285"/>
      <c r="E6" s="285"/>
      <c r="F6" s="285"/>
      <c r="G6" s="285" t="s">
        <v>209</v>
      </c>
    </row>
    <row r="7" spans="1:8" ht="28.8">
      <c r="A7" s="284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85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>
      <c r="A9" s="53" t="s">
        <v>216</v>
      </c>
      <c r="B9" s="186">
        <v>0</v>
      </c>
      <c r="C9" s="159">
        <v>0</v>
      </c>
      <c r="D9" s="205">
        <v>0</v>
      </c>
      <c r="E9" s="210">
        <v>0</v>
      </c>
      <c r="F9" s="210">
        <v>0</v>
      </c>
      <c r="G9" s="60">
        <f>F9-B9</f>
        <v>0</v>
      </c>
      <c r="H9" s="8"/>
    </row>
    <row r="10" spans="1:8">
      <c r="A10" s="53" t="s">
        <v>217</v>
      </c>
      <c r="B10" s="186">
        <v>0</v>
      </c>
      <c r="C10" s="159">
        <v>0</v>
      </c>
      <c r="D10" s="205">
        <v>0</v>
      </c>
      <c r="E10" s="210">
        <v>0</v>
      </c>
      <c r="F10" s="210">
        <v>0</v>
      </c>
      <c r="G10" s="60">
        <f t="shared" ref="G10:G15" si="0">F10-B10</f>
        <v>0</v>
      </c>
    </row>
    <row r="11" spans="1:8">
      <c r="A11" s="53" t="s">
        <v>218</v>
      </c>
      <c r="B11" s="186">
        <v>0</v>
      </c>
      <c r="C11" s="159">
        <v>0</v>
      </c>
      <c r="D11" s="205">
        <v>0</v>
      </c>
      <c r="E11" s="210">
        <v>0</v>
      </c>
      <c r="F11" s="210">
        <v>0</v>
      </c>
      <c r="G11" s="60">
        <f t="shared" si="0"/>
        <v>0</v>
      </c>
    </row>
    <row r="12" spans="1:8">
      <c r="A12" s="53" t="s">
        <v>219</v>
      </c>
      <c r="B12" s="186">
        <v>0</v>
      </c>
      <c r="C12" s="159">
        <v>0</v>
      </c>
      <c r="D12" s="205">
        <v>0</v>
      </c>
      <c r="E12" s="210">
        <v>0</v>
      </c>
      <c r="F12" s="210">
        <v>0</v>
      </c>
      <c r="G12" s="60">
        <f t="shared" si="0"/>
        <v>0</v>
      </c>
    </row>
    <row r="13" spans="1:8">
      <c r="A13" s="53" t="s">
        <v>220</v>
      </c>
      <c r="B13" s="186">
        <v>0</v>
      </c>
      <c r="C13" s="159">
        <v>0</v>
      </c>
      <c r="D13" s="205">
        <v>0</v>
      </c>
      <c r="E13" s="210">
        <v>0</v>
      </c>
      <c r="F13" s="210">
        <v>0</v>
      </c>
      <c r="G13" s="60">
        <f t="shared" si="0"/>
        <v>0</v>
      </c>
    </row>
    <row r="14" spans="1:8">
      <c r="A14" s="53" t="s">
        <v>221</v>
      </c>
      <c r="B14" s="186">
        <v>0</v>
      </c>
      <c r="C14" s="159">
        <v>0</v>
      </c>
      <c r="D14" s="205">
        <v>0</v>
      </c>
      <c r="E14" s="210">
        <v>0</v>
      </c>
      <c r="F14" s="210">
        <v>0</v>
      </c>
      <c r="G14" s="60">
        <f t="shared" si="0"/>
        <v>0</v>
      </c>
    </row>
    <row r="15" spans="1:8">
      <c r="A15" s="53" t="s">
        <v>222</v>
      </c>
      <c r="B15" s="186">
        <v>0</v>
      </c>
      <c r="C15" s="159">
        <v>0</v>
      </c>
      <c r="D15" s="205">
        <v>0</v>
      </c>
      <c r="E15" s="210">
        <v>0</v>
      </c>
      <c r="F15" s="210">
        <v>0</v>
      </c>
      <c r="G15" s="60">
        <f t="shared" si="0"/>
        <v>0</v>
      </c>
    </row>
    <row r="16" spans="1:8">
      <c r="A16" s="10" t="s">
        <v>275</v>
      </c>
      <c r="B16" s="186">
        <v>0</v>
      </c>
      <c r="C16" s="159">
        <v>0</v>
      </c>
      <c r="D16" s="205">
        <v>0</v>
      </c>
      <c r="E16" s="210">
        <v>0</v>
      </c>
      <c r="F16" s="210">
        <v>0</v>
      </c>
      <c r="G16" s="60">
        <f>SUM(G17:G27)</f>
        <v>0</v>
      </c>
    </row>
    <row r="17" spans="1:7">
      <c r="A17" s="63" t="s">
        <v>223</v>
      </c>
      <c r="B17" s="186">
        <v>0</v>
      </c>
      <c r="C17" s="159">
        <v>0</v>
      </c>
      <c r="D17" s="205">
        <v>0</v>
      </c>
      <c r="E17" s="210">
        <v>0</v>
      </c>
      <c r="F17" s="210">
        <v>0</v>
      </c>
      <c r="G17" s="60">
        <f>F17-B17</f>
        <v>0</v>
      </c>
    </row>
    <row r="18" spans="1:7">
      <c r="A18" s="63" t="s">
        <v>224</v>
      </c>
      <c r="B18" s="187"/>
      <c r="C18" s="159"/>
      <c r="D18" s="205">
        <v>0</v>
      </c>
      <c r="E18" s="211"/>
      <c r="F18" s="211"/>
      <c r="G18" s="60">
        <f t="shared" ref="G18:G27" si="1">F18-B18</f>
        <v>0</v>
      </c>
    </row>
    <row r="19" spans="1:7">
      <c r="A19" s="63" t="s">
        <v>225</v>
      </c>
      <c r="B19" s="187"/>
      <c r="C19" s="159"/>
      <c r="D19" s="205">
        <v>0</v>
      </c>
      <c r="E19" s="211"/>
      <c r="F19" s="211"/>
      <c r="G19" s="60">
        <f t="shared" si="1"/>
        <v>0</v>
      </c>
    </row>
    <row r="20" spans="1:7">
      <c r="A20" s="63" t="s">
        <v>226</v>
      </c>
      <c r="B20" s="187"/>
      <c r="C20" s="159"/>
      <c r="D20" s="205">
        <v>0</v>
      </c>
      <c r="E20" s="211"/>
      <c r="F20" s="211"/>
      <c r="G20" s="60">
        <f t="shared" si="1"/>
        <v>0</v>
      </c>
    </row>
    <row r="21" spans="1:7">
      <c r="A21" s="63" t="s">
        <v>227</v>
      </c>
      <c r="B21" s="187"/>
      <c r="C21" s="159"/>
      <c r="D21" s="205">
        <v>0</v>
      </c>
      <c r="E21" s="211"/>
      <c r="F21" s="211"/>
      <c r="G21" s="60">
        <f t="shared" si="1"/>
        <v>0</v>
      </c>
    </row>
    <row r="22" spans="1:7">
      <c r="A22" s="63" t="s">
        <v>228</v>
      </c>
      <c r="B22" s="187"/>
      <c r="C22" s="159"/>
      <c r="D22" s="205">
        <v>0</v>
      </c>
      <c r="E22" s="211"/>
      <c r="F22" s="211"/>
      <c r="G22" s="60">
        <f t="shared" si="1"/>
        <v>0</v>
      </c>
    </row>
    <row r="23" spans="1:7">
      <c r="A23" s="63" t="s">
        <v>229</v>
      </c>
      <c r="B23" s="187"/>
      <c r="C23" s="159"/>
      <c r="D23" s="205">
        <v>0</v>
      </c>
      <c r="E23" s="211"/>
      <c r="F23" s="211"/>
      <c r="G23" s="60">
        <f t="shared" si="1"/>
        <v>0</v>
      </c>
    </row>
    <row r="24" spans="1:7">
      <c r="A24" s="63" t="s">
        <v>230</v>
      </c>
      <c r="B24" s="187"/>
      <c r="C24" s="159"/>
      <c r="D24" s="205">
        <v>0</v>
      </c>
      <c r="E24" s="211"/>
      <c r="F24" s="211"/>
      <c r="G24" s="60">
        <f t="shared" si="1"/>
        <v>0</v>
      </c>
    </row>
    <row r="25" spans="1:7">
      <c r="A25" s="63" t="s">
        <v>231</v>
      </c>
      <c r="B25" s="187"/>
      <c r="C25" s="159"/>
      <c r="D25" s="205">
        <v>0</v>
      </c>
      <c r="E25" s="211"/>
      <c r="F25" s="211"/>
      <c r="G25" s="60">
        <f t="shared" si="1"/>
        <v>0</v>
      </c>
    </row>
    <row r="26" spans="1:7">
      <c r="A26" s="63" t="s">
        <v>232</v>
      </c>
      <c r="B26" s="187"/>
      <c r="C26" s="159"/>
      <c r="D26" s="205">
        <v>0</v>
      </c>
      <c r="E26" s="211"/>
      <c r="F26" s="211"/>
      <c r="G26" s="60">
        <f t="shared" si="1"/>
        <v>0</v>
      </c>
    </row>
    <row r="27" spans="1:7">
      <c r="A27" s="63" t="s">
        <v>233</v>
      </c>
      <c r="B27" s="187"/>
      <c r="C27" s="159"/>
      <c r="D27" s="205">
        <v>0</v>
      </c>
      <c r="E27" s="211"/>
      <c r="F27" s="211"/>
      <c r="G27" s="60">
        <f t="shared" si="1"/>
        <v>0</v>
      </c>
    </row>
    <row r="28" spans="1:7">
      <c r="A28" s="53" t="s">
        <v>234</v>
      </c>
      <c r="B28" s="190">
        <v>0</v>
      </c>
      <c r="C28" s="159">
        <v>0</v>
      </c>
      <c r="D28" s="205">
        <v>0</v>
      </c>
      <c r="E28" s="211">
        <v>0</v>
      </c>
      <c r="F28" s="211">
        <v>0</v>
      </c>
      <c r="G28" s="60">
        <f t="shared" ref="G28" si="2">SUM(G29:G33)</f>
        <v>0</v>
      </c>
    </row>
    <row r="29" spans="1:7">
      <c r="A29" s="63" t="s">
        <v>235</v>
      </c>
      <c r="B29" s="189"/>
      <c r="C29" s="159"/>
      <c r="D29" s="205">
        <v>0</v>
      </c>
      <c r="E29" s="212"/>
      <c r="F29" s="212"/>
      <c r="G29" s="60">
        <f>F29-B29</f>
        <v>0</v>
      </c>
    </row>
    <row r="30" spans="1:7">
      <c r="A30" s="63" t="s">
        <v>236</v>
      </c>
      <c r="B30" s="189"/>
      <c r="C30" s="159"/>
      <c r="D30" s="205">
        <v>0</v>
      </c>
      <c r="E30" s="212"/>
      <c r="F30" s="212"/>
      <c r="G30" s="60">
        <f>F30-B30</f>
        <v>0</v>
      </c>
    </row>
    <row r="31" spans="1:7">
      <c r="A31" s="63" t="s">
        <v>237</v>
      </c>
      <c r="B31" s="189"/>
      <c r="C31" s="159"/>
      <c r="D31" s="205">
        <v>0</v>
      </c>
      <c r="E31" s="212"/>
      <c r="F31" s="212"/>
      <c r="G31" s="60">
        <f t="shared" ref="G31:G34" si="3">F31-B31</f>
        <v>0</v>
      </c>
    </row>
    <row r="32" spans="1:7">
      <c r="A32" s="63" t="s">
        <v>238</v>
      </c>
      <c r="B32" s="189"/>
      <c r="C32" s="159"/>
      <c r="D32" s="205">
        <v>0</v>
      </c>
      <c r="E32" s="212"/>
      <c r="F32" s="212"/>
      <c r="G32" s="60">
        <f t="shared" si="3"/>
        <v>0</v>
      </c>
    </row>
    <row r="33" spans="1:8">
      <c r="A33" s="63" t="s">
        <v>239</v>
      </c>
      <c r="B33" s="189"/>
      <c r="C33" s="159"/>
      <c r="D33" s="205">
        <v>0</v>
      </c>
      <c r="E33" s="212"/>
      <c r="F33" s="212"/>
      <c r="G33" s="60">
        <f t="shared" si="3"/>
        <v>0</v>
      </c>
    </row>
    <row r="34" spans="1:8">
      <c r="A34" s="53" t="s">
        <v>240</v>
      </c>
      <c r="B34" s="188">
        <v>0</v>
      </c>
      <c r="C34" s="159">
        <v>0</v>
      </c>
      <c r="D34" s="205">
        <v>0</v>
      </c>
      <c r="E34" s="212">
        <v>0</v>
      </c>
      <c r="F34" s="212">
        <v>0</v>
      </c>
      <c r="G34" s="60">
        <f t="shared" si="3"/>
        <v>0</v>
      </c>
    </row>
    <row r="35" spans="1:8">
      <c r="A35" s="53" t="s">
        <v>241</v>
      </c>
      <c r="B35" s="188">
        <v>0</v>
      </c>
      <c r="C35" s="159">
        <v>0</v>
      </c>
      <c r="D35" s="205">
        <v>0</v>
      </c>
      <c r="E35" s="212">
        <v>0</v>
      </c>
      <c r="F35" s="212">
        <v>0</v>
      </c>
      <c r="G35" s="60">
        <f>G36</f>
        <v>0</v>
      </c>
    </row>
    <row r="36" spans="1:8">
      <c r="A36" s="63" t="s">
        <v>242</v>
      </c>
      <c r="B36" s="188">
        <v>0</v>
      </c>
      <c r="C36" s="159">
        <v>0</v>
      </c>
      <c r="D36" s="205">
        <v>0</v>
      </c>
      <c r="E36" s="212">
        <v>0</v>
      </c>
      <c r="F36" s="212">
        <v>0</v>
      </c>
      <c r="G36" s="60">
        <f>F36-B36</f>
        <v>0</v>
      </c>
    </row>
    <row r="37" spans="1:8">
      <c r="A37" s="53" t="s">
        <v>243</v>
      </c>
      <c r="B37" s="188">
        <v>0</v>
      </c>
      <c r="C37" s="159">
        <v>0</v>
      </c>
      <c r="D37" s="205">
        <v>0</v>
      </c>
      <c r="E37" s="212">
        <v>0</v>
      </c>
      <c r="F37" s="212">
        <v>0</v>
      </c>
      <c r="G37" s="60">
        <f t="shared" ref="G37" si="4">G38+G39</f>
        <v>0</v>
      </c>
    </row>
    <row r="38" spans="1:8">
      <c r="A38" s="63" t="s">
        <v>244</v>
      </c>
      <c r="B38" s="191"/>
      <c r="C38" s="60"/>
      <c r="D38" s="205">
        <v>0</v>
      </c>
      <c r="E38" s="212"/>
      <c r="F38" s="212"/>
      <c r="G38" s="60">
        <f>F38-B38</f>
        <v>0</v>
      </c>
    </row>
    <row r="39" spans="1:8">
      <c r="A39" s="63" t="s">
        <v>245</v>
      </c>
      <c r="B39" s="191"/>
      <c r="C39" s="60"/>
      <c r="D39" s="205">
        <v>0</v>
      </c>
      <c r="E39" s="212"/>
      <c r="F39" s="212"/>
      <c r="G39" s="60">
        <f>F39-B39</f>
        <v>0</v>
      </c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192">
        <v>0</v>
      </c>
      <c r="C41" s="144">
        <v>0</v>
      </c>
      <c r="D41" s="61">
        <f t="shared" ref="D41:E41" si="5">SUM(D9,D10,D11,D12,D13,D14,D15,D16,D28,D34,D35,D37)</f>
        <v>0</v>
      </c>
      <c r="E41" s="61">
        <f t="shared" si="5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>
      <c r="A42" s="55" t="s">
        <v>246</v>
      </c>
      <c r="B42" s="123"/>
      <c r="C42" s="123"/>
      <c r="D42" s="123"/>
      <c r="E42" s="123"/>
      <c r="F42" s="123"/>
      <c r="G42" s="61">
        <f>IF(G41&gt;0,G41,0)</f>
        <v>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193">
        <v>0</v>
      </c>
      <c r="C45" s="159">
        <v>0</v>
      </c>
      <c r="D45" s="206">
        <v>0</v>
      </c>
      <c r="E45" s="213">
        <v>0</v>
      </c>
      <c r="F45" s="213">
        <v>0</v>
      </c>
      <c r="G45" s="60">
        <f t="shared" ref="G45" si="6">SUM(G46:G53)</f>
        <v>0</v>
      </c>
    </row>
    <row r="46" spans="1:8">
      <c r="A46" s="68" t="s">
        <v>249</v>
      </c>
      <c r="B46" s="193"/>
      <c r="C46" s="60"/>
      <c r="D46" s="206">
        <v>0</v>
      </c>
      <c r="E46" s="213"/>
      <c r="F46" s="213"/>
      <c r="G46" s="60">
        <f>F46-B46</f>
        <v>0</v>
      </c>
    </row>
    <row r="47" spans="1:8">
      <c r="A47" s="68" t="s">
        <v>250</v>
      </c>
      <c r="B47" s="193"/>
      <c r="C47" s="60"/>
      <c r="D47" s="206">
        <v>0</v>
      </c>
      <c r="E47" s="213"/>
      <c r="F47" s="213"/>
      <c r="G47" s="60">
        <f t="shared" ref="G47:G53" si="7">F47-B47</f>
        <v>0</v>
      </c>
    </row>
    <row r="48" spans="1:8">
      <c r="A48" s="68" t="s">
        <v>251</v>
      </c>
      <c r="B48" s="193">
        <v>0</v>
      </c>
      <c r="C48" s="159">
        <v>0</v>
      </c>
      <c r="D48" s="206">
        <v>0</v>
      </c>
      <c r="E48" s="213">
        <v>0</v>
      </c>
      <c r="F48" s="213">
        <v>0</v>
      </c>
      <c r="G48" s="60">
        <f t="shared" si="7"/>
        <v>0</v>
      </c>
    </row>
    <row r="49" spans="1:7" ht="28.8">
      <c r="A49" s="68" t="s">
        <v>252</v>
      </c>
      <c r="B49" s="193">
        <v>0</v>
      </c>
      <c r="C49" s="159">
        <v>0</v>
      </c>
      <c r="D49" s="206">
        <v>0</v>
      </c>
      <c r="E49" s="213">
        <v>0</v>
      </c>
      <c r="F49" s="213">
        <v>0</v>
      </c>
      <c r="G49" s="60">
        <f t="shared" si="7"/>
        <v>0</v>
      </c>
    </row>
    <row r="50" spans="1:7">
      <c r="A50" s="68" t="s">
        <v>253</v>
      </c>
      <c r="B50" s="193"/>
      <c r="C50" s="60"/>
      <c r="D50" s="206">
        <v>0</v>
      </c>
      <c r="E50" s="213"/>
      <c r="F50" s="213"/>
      <c r="G50" s="60">
        <f t="shared" si="7"/>
        <v>0</v>
      </c>
    </row>
    <row r="51" spans="1:7">
      <c r="A51" s="68" t="s">
        <v>254</v>
      </c>
      <c r="B51" s="193"/>
      <c r="C51" s="60"/>
      <c r="D51" s="206">
        <v>0</v>
      </c>
      <c r="E51" s="213"/>
      <c r="F51" s="213"/>
      <c r="G51" s="60">
        <f t="shared" si="7"/>
        <v>0</v>
      </c>
    </row>
    <row r="52" spans="1:7">
      <c r="A52" s="48" t="s">
        <v>255</v>
      </c>
      <c r="B52" s="193"/>
      <c r="C52" s="60"/>
      <c r="D52" s="206">
        <v>0</v>
      </c>
      <c r="E52" s="213"/>
      <c r="F52" s="213"/>
      <c r="G52" s="60">
        <f t="shared" si="7"/>
        <v>0</v>
      </c>
    </row>
    <row r="53" spans="1:7">
      <c r="A53" s="63" t="s">
        <v>256</v>
      </c>
      <c r="B53" s="193"/>
      <c r="C53" s="60"/>
      <c r="D53" s="206">
        <v>0</v>
      </c>
      <c r="E53" s="213"/>
      <c r="F53" s="213"/>
      <c r="G53" s="60">
        <f t="shared" si="7"/>
        <v>0</v>
      </c>
    </row>
    <row r="54" spans="1:7">
      <c r="A54" s="53" t="s">
        <v>257</v>
      </c>
      <c r="B54" s="193">
        <v>0</v>
      </c>
      <c r="C54" s="159">
        <v>0</v>
      </c>
      <c r="D54" s="206">
        <v>0</v>
      </c>
      <c r="E54" s="213">
        <v>0</v>
      </c>
      <c r="F54" s="213">
        <v>0</v>
      </c>
      <c r="G54" s="60">
        <f t="shared" ref="G54" si="8">SUM(G55:G58)</f>
        <v>0</v>
      </c>
    </row>
    <row r="55" spans="1:7">
      <c r="A55" s="48" t="s">
        <v>258</v>
      </c>
      <c r="B55" s="194"/>
      <c r="C55" s="60"/>
      <c r="D55" s="206">
        <v>0</v>
      </c>
      <c r="E55" s="213"/>
      <c r="F55" s="213"/>
      <c r="G55" s="60">
        <f>F55-B55</f>
        <v>0</v>
      </c>
    </row>
    <row r="56" spans="1:7">
      <c r="A56" s="68" t="s">
        <v>259</v>
      </c>
      <c r="B56" s="194"/>
      <c r="C56" s="60"/>
      <c r="D56" s="206">
        <v>0</v>
      </c>
      <c r="E56" s="213"/>
      <c r="F56" s="213"/>
      <c r="G56" s="60">
        <f t="shared" ref="G56:G58" si="9">F56-B56</f>
        <v>0</v>
      </c>
    </row>
    <row r="57" spans="1:7">
      <c r="A57" s="68" t="s">
        <v>260</v>
      </c>
      <c r="B57" s="194"/>
      <c r="C57" s="60"/>
      <c r="D57" s="206">
        <v>0</v>
      </c>
      <c r="E57" s="213"/>
      <c r="F57" s="213"/>
      <c r="G57" s="60">
        <f t="shared" si="9"/>
        <v>0</v>
      </c>
    </row>
    <row r="58" spans="1:7">
      <c r="A58" s="48" t="s">
        <v>261</v>
      </c>
      <c r="B58" s="194">
        <v>0</v>
      </c>
      <c r="C58" s="159">
        <v>0</v>
      </c>
      <c r="D58" s="206">
        <v>0</v>
      </c>
      <c r="E58" s="213">
        <v>0</v>
      </c>
      <c r="F58" s="213">
        <v>0</v>
      </c>
      <c r="G58" s="60">
        <f t="shared" si="9"/>
        <v>0</v>
      </c>
    </row>
    <row r="59" spans="1:7">
      <c r="A59" s="53" t="s">
        <v>262</v>
      </c>
      <c r="B59" s="194">
        <v>0</v>
      </c>
      <c r="C59" s="159">
        <v>0</v>
      </c>
      <c r="D59" s="206">
        <v>0</v>
      </c>
      <c r="E59" s="213">
        <v>0</v>
      </c>
      <c r="F59" s="213">
        <v>0</v>
      </c>
      <c r="G59" s="60">
        <f t="shared" ref="G59" si="10">SUM(G60:G61)</f>
        <v>0</v>
      </c>
    </row>
    <row r="60" spans="1:7">
      <c r="A60" s="68" t="s">
        <v>263</v>
      </c>
      <c r="B60" s="195"/>
      <c r="C60" s="60"/>
      <c r="D60" s="206">
        <v>0</v>
      </c>
      <c r="E60" s="214"/>
      <c r="F60" s="214"/>
      <c r="G60" s="60">
        <f>F60-B60</f>
        <v>0</v>
      </c>
    </row>
    <row r="61" spans="1:7">
      <c r="A61" s="68" t="s">
        <v>264</v>
      </c>
      <c r="B61" s="195"/>
      <c r="C61" s="60"/>
      <c r="D61" s="206">
        <v>0</v>
      </c>
      <c r="E61" s="214"/>
      <c r="F61" s="214"/>
      <c r="G61" s="60">
        <f>F61-B61</f>
        <v>0</v>
      </c>
    </row>
    <row r="62" spans="1:7">
      <c r="A62" s="53" t="s">
        <v>265</v>
      </c>
      <c r="B62" s="195"/>
      <c r="C62" s="60"/>
      <c r="D62" s="206">
        <v>0</v>
      </c>
      <c r="E62" s="214"/>
      <c r="F62" s="214"/>
      <c r="G62" s="60">
        <f>F62-B62</f>
        <v>0</v>
      </c>
    </row>
    <row r="63" spans="1:7">
      <c r="A63" s="53" t="s">
        <v>266</v>
      </c>
      <c r="B63" s="195"/>
      <c r="C63" s="60"/>
      <c r="D63" s="206">
        <v>0</v>
      </c>
      <c r="E63" s="214"/>
      <c r="F63" s="214"/>
      <c r="G63" s="60">
        <f>F63-B63</f>
        <v>0</v>
      </c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199">
        <v>0</v>
      </c>
      <c r="C65" s="144">
        <v>0</v>
      </c>
      <c r="D65" s="61">
        <f t="shared" ref="D65:G65" si="11">D45+D54+D59+D62+D63</f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197">
        <v>0</v>
      </c>
      <c r="C67" s="61">
        <f t="shared" ref="C67:G67" si="12">C68</f>
        <v>186110.86</v>
      </c>
      <c r="D67" s="61">
        <f t="shared" si="12"/>
        <v>186110.86</v>
      </c>
      <c r="E67" s="61">
        <f t="shared" si="12"/>
        <v>10000</v>
      </c>
      <c r="F67" s="61">
        <f t="shared" si="12"/>
        <v>10000</v>
      </c>
      <c r="G67" s="61">
        <f t="shared" si="12"/>
        <v>10000</v>
      </c>
    </row>
    <row r="68" spans="1:7">
      <c r="A68" s="53" t="s">
        <v>269</v>
      </c>
      <c r="B68" s="196">
        <v>0</v>
      </c>
      <c r="C68" s="202">
        <v>186110.86</v>
      </c>
      <c r="D68" s="207">
        <v>186110.86</v>
      </c>
      <c r="E68" s="215">
        <v>10000</v>
      </c>
      <c r="F68" s="216">
        <v>10000</v>
      </c>
      <c r="G68" s="60">
        <f>F68-B68</f>
        <v>10000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200">
        <v>0</v>
      </c>
      <c r="C70" s="61">
        <f t="shared" ref="C70:G70" si="13">C41+C65+C67</f>
        <v>186110.86</v>
      </c>
      <c r="D70" s="61">
        <f t="shared" si="13"/>
        <v>186110.86</v>
      </c>
      <c r="E70" s="61">
        <f t="shared" si="13"/>
        <v>10000</v>
      </c>
      <c r="F70" s="61">
        <f t="shared" si="13"/>
        <v>10000</v>
      </c>
      <c r="G70" s="61">
        <f t="shared" si="13"/>
        <v>10000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24" t="s">
        <v>272</v>
      </c>
      <c r="B73" s="198">
        <v>0</v>
      </c>
      <c r="C73" s="203">
        <v>0</v>
      </c>
      <c r="D73" s="208">
        <v>0</v>
      </c>
      <c r="E73" s="159">
        <v>0</v>
      </c>
      <c r="F73" s="159">
        <v>0</v>
      </c>
      <c r="G73" s="60">
        <f>F73-B73</f>
        <v>0</v>
      </c>
    </row>
    <row r="74" spans="1:7">
      <c r="A74" s="124" t="s">
        <v>273</v>
      </c>
      <c r="B74" s="198">
        <v>0</v>
      </c>
      <c r="C74" s="203">
        <v>0</v>
      </c>
      <c r="D74" s="208">
        <v>0</v>
      </c>
      <c r="E74" s="159">
        <v>0</v>
      </c>
      <c r="F74" s="159">
        <v>0</v>
      </c>
      <c r="G74" s="60">
        <f>F74-B74</f>
        <v>0</v>
      </c>
    </row>
    <row r="75" spans="1:7">
      <c r="A75" s="114" t="s">
        <v>274</v>
      </c>
      <c r="B75" s="201">
        <v>0</v>
      </c>
      <c r="C75" s="144">
        <v>0</v>
      </c>
      <c r="D75" s="209">
        <v>0</v>
      </c>
      <c r="E75" s="204">
        <v>0</v>
      </c>
      <c r="F75" s="204">
        <v>0</v>
      </c>
      <c r="G75" s="61">
        <f t="shared" ref="G75" si="14">G73+G74</f>
        <v>0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186110.86</v>
      </c>
      <c r="R57">
        <f>'Formato 5'!D67</f>
        <v>186110.86</v>
      </c>
      <c r="S57">
        <f>'Formato 5'!E67</f>
        <v>10000</v>
      </c>
      <c r="T57">
        <f>'Formato 5'!F67</f>
        <v>10000</v>
      </c>
      <c r="U57">
        <f>'Formato 5'!G67</f>
        <v>10000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186110.86</v>
      </c>
      <c r="R58">
        <f>'Formato 5'!D68</f>
        <v>186110.86</v>
      </c>
      <c r="S58">
        <f>'Formato 5'!E68</f>
        <v>10000</v>
      </c>
      <c r="T58">
        <f>'Formato 5'!F68</f>
        <v>10000</v>
      </c>
      <c r="U58">
        <f>'Formato 5'!G68</f>
        <v>10000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0" zoomScaleNormal="80" zoomScalePageLayoutView="90" workbookViewId="0">
      <selection activeCell="B159" sqref="B159:G159"/>
    </sheetView>
  </sheetViews>
  <sheetFormatPr baseColWidth="10" defaultColWidth="10.6640625" defaultRowHeight="14.4" zeroHeight="1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>
      <c r="A1" s="287" t="s">
        <v>3285</v>
      </c>
      <c r="B1" s="286"/>
      <c r="C1" s="286"/>
      <c r="D1" s="286"/>
      <c r="E1" s="286"/>
      <c r="F1" s="286"/>
      <c r="G1" s="286"/>
    </row>
    <row r="2" spans="1:7">
      <c r="A2" s="290" t="str">
        <f>ENTE_PUBLICO_A</f>
        <v>SISTEMA PARA EL DESARROLLO INTEGRAL DE LA FAMILIA DEL MUNICIPIO DE SANTA CATARINA, GTO., Gobierno del Estado de Guanajuato (a)</v>
      </c>
      <c r="B2" s="290"/>
      <c r="C2" s="290"/>
      <c r="D2" s="290"/>
      <c r="E2" s="290"/>
      <c r="F2" s="290"/>
      <c r="G2" s="290"/>
    </row>
    <row r="3" spans="1:7">
      <c r="A3" s="291" t="s">
        <v>277</v>
      </c>
      <c r="B3" s="291"/>
      <c r="C3" s="291"/>
      <c r="D3" s="291"/>
      <c r="E3" s="291"/>
      <c r="F3" s="291"/>
      <c r="G3" s="291"/>
    </row>
    <row r="4" spans="1:7">
      <c r="A4" s="291" t="s">
        <v>278</v>
      </c>
      <c r="B4" s="291"/>
      <c r="C4" s="291"/>
      <c r="D4" s="291"/>
      <c r="E4" s="291"/>
      <c r="F4" s="291"/>
      <c r="G4" s="291"/>
    </row>
    <row r="5" spans="1:7">
      <c r="A5" s="292" t="str">
        <f>TRIMESTRE</f>
        <v>Del 1 de enero al 30 de septiembre de 2021 (b)</v>
      </c>
      <c r="B5" s="292"/>
      <c r="C5" s="292"/>
      <c r="D5" s="292"/>
      <c r="E5" s="292"/>
      <c r="F5" s="292"/>
      <c r="G5" s="292"/>
    </row>
    <row r="6" spans="1:7">
      <c r="A6" s="284" t="s">
        <v>118</v>
      </c>
      <c r="B6" s="284"/>
      <c r="C6" s="284"/>
      <c r="D6" s="284"/>
      <c r="E6" s="284"/>
      <c r="F6" s="284"/>
      <c r="G6" s="284"/>
    </row>
    <row r="7" spans="1:7" ht="15" customHeight="1">
      <c r="A7" s="288" t="s">
        <v>0</v>
      </c>
      <c r="B7" s="288" t="s">
        <v>279</v>
      </c>
      <c r="C7" s="288"/>
      <c r="D7" s="288"/>
      <c r="E7" s="288"/>
      <c r="F7" s="288"/>
      <c r="G7" s="289" t="s">
        <v>280</v>
      </c>
    </row>
    <row r="8" spans="1:7" ht="28.8">
      <c r="A8" s="288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88"/>
    </row>
    <row r="9" spans="1:7">
      <c r="A9" s="76" t="s">
        <v>285</v>
      </c>
      <c r="B9" s="217">
        <v>0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</row>
    <row r="10" spans="1:7">
      <c r="A10" s="77" t="s">
        <v>286</v>
      </c>
      <c r="B10" s="218">
        <v>0</v>
      </c>
      <c r="C10" s="218">
        <v>0</v>
      </c>
      <c r="D10" s="218">
        <v>0</v>
      </c>
      <c r="E10" s="218">
        <v>0</v>
      </c>
      <c r="F10" s="218">
        <v>0</v>
      </c>
      <c r="G10" s="218">
        <v>0</v>
      </c>
    </row>
    <row r="11" spans="1:7">
      <c r="A11" s="78" t="s">
        <v>287</v>
      </c>
      <c r="B11" s="220"/>
      <c r="C11" s="220"/>
      <c r="D11" s="220">
        <v>0</v>
      </c>
      <c r="E11" s="220"/>
      <c r="F11" s="220"/>
      <c r="G11" s="220">
        <v>0</v>
      </c>
    </row>
    <row r="12" spans="1:7">
      <c r="A12" s="78" t="s">
        <v>288</v>
      </c>
      <c r="B12" s="220"/>
      <c r="C12" s="220"/>
      <c r="D12" s="220">
        <v>0</v>
      </c>
      <c r="E12" s="220"/>
      <c r="F12" s="220"/>
      <c r="G12" s="220">
        <v>0</v>
      </c>
    </row>
    <row r="13" spans="1:7">
      <c r="A13" s="78" t="s">
        <v>289</v>
      </c>
      <c r="B13" s="220"/>
      <c r="C13" s="220"/>
      <c r="D13" s="220">
        <v>0</v>
      </c>
      <c r="E13" s="220"/>
      <c r="F13" s="220"/>
      <c r="G13" s="220">
        <v>0</v>
      </c>
    </row>
    <row r="14" spans="1:7">
      <c r="A14" s="78" t="s">
        <v>290</v>
      </c>
      <c r="B14" s="220"/>
      <c r="C14" s="220"/>
      <c r="D14" s="220">
        <v>0</v>
      </c>
      <c r="E14" s="220"/>
      <c r="F14" s="220"/>
      <c r="G14" s="220">
        <v>0</v>
      </c>
    </row>
    <row r="15" spans="1:7">
      <c r="A15" s="78" t="s">
        <v>291</v>
      </c>
      <c r="B15" s="220"/>
      <c r="C15" s="220"/>
      <c r="D15" s="220">
        <v>0</v>
      </c>
      <c r="E15" s="220"/>
      <c r="F15" s="220"/>
      <c r="G15" s="220">
        <v>0</v>
      </c>
    </row>
    <row r="16" spans="1:7">
      <c r="A16" s="78" t="s">
        <v>292</v>
      </c>
      <c r="B16" s="220"/>
      <c r="C16" s="220"/>
      <c r="D16" s="220">
        <v>0</v>
      </c>
      <c r="E16" s="220"/>
      <c r="F16" s="220"/>
      <c r="G16" s="220">
        <v>0</v>
      </c>
    </row>
    <row r="17" spans="1:7">
      <c r="A17" s="78" t="s">
        <v>293</v>
      </c>
      <c r="B17" s="220"/>
      <c r="C17" s="220"/>
      <c r="D17" s="220">
        <v>0</v>
      </c>
      <c r="E17" s="220"/>
      <c r="F17" s="220"/>
      <c r="G17" s="220">
        <v>0</v>
      </c>
    </row>
    <row r="18" spans="1:7">
      <c r="A18" s="77" t="s">
        <v>294</v>
      </c>
      <c r="B18" s="219">
        <v>0</v>
      </c>
      <c r="C18" s="219">
        <v>0</v>
      </c>
      <c r="D18" s="219">
        <v>0</v>
      </c>
      <c r="E18" s="219">
        <v>0</v>
      </c>
      <c r="F18" s="219">
        <v>0</v>
      </c>
      <c r="G18" s="219">
        <v>0</v>
      </c>
    </row>
    <row r="19" spans="1:7">
      <c r="A19" s="78" t="s">
        <v>295</v>
      </c>
      <c r="B19" s="222"/>
      <c r="C19" s="222"/>
      <c r="D19" s="222">
        <v>0</v>
      </c>
      <c r="E19" s="222"/>
      <c r="F19" s="222"/>
      <c r="G19" s="222">
        <v>0</v>
      </c>
    </row>
    <row r="20" spans="1:7">
      <c r="A20" s="78" t="s">
        <v>296</v>
      </c>
      <c r="B20" s="222"/>
      <c r="C20" s="222"/>
      <c r="D20" s="222">
        <v>0</v>
      </c>
      <c r="E20" s="222"/>
      <c r="F20" s="222"/>
      <c r="G20" s="222">
        <v>0</v>
      </c>
    </row>
    <row r="21" spans="1:7">
      <c r="A21" s="78" t="s">
        <v>297</v>
      </c>
      <c r="B21" s="222"/>
      <c r="C21" s="222"/>
      <c r="D21" s="222">
        <v>0</v>
      </c>
      <c r="E21" s="222"/>
      <c r="F21" s="222"/>
      <c r="G21" s="222">
        <v>0</v>
      </c>
    </row>
    <row r="22" spans="1:7">
      <c r="A22" s="78" t="s">
        <v>298</v>
      </c>
      <c r="B22" s="222"/>
      <c r="C22" s="222"/>
      <c r="D22" s="222">
        <v>0</v>
      </c>
      <c r="E22" s="222"/>
      <c r="F22" s="222"/>
      <c r="G22" s="222">
        <v>0</v>
      </c>
    </row>
    <row r="23" spans="1:7">
      <c r="A23" s="78" t="s">
        <v>299</v>
      </c>
      <c r="B23" s="222"/>
      <c r="C23" s="222"/>
      <c r="D23" s="222">
        <v>0</v>
      </c>
      <c r="E23" s="222"/>
      <c r="F23" s="222"/>
      <c r="G23" s="222">
        <v>0</v>
      </c>
    </row>
    <row r="24" spans="1:7">
      <c r="A24" s="78" t="s">
        <v>300</v>
      </c>
      <c r="B24" s="222"/>
      <c r="C24" s="222"/>
      <c r="D24" s="222">
        <v>0</v>
      </c>
      <c r="E24" s="222"/>
      <c r="F24" s="222"/>
      <c r="G24" s="222">
        <v>0</v>
      </c>
    </row>
    <row r="25" spans="1:7">
      <c r="A25" s="78" t="s">
        <v>301</v>
      </c>
      <c r="B25" s="222"/>
      <c r="C25" s="222"/>
      <c r="D25" s="222">
        <v>0</v>
      </c>
      <c r="E25" s="222"/>
      <c r="F25" s="222"/>
      <c r="G25" s="222">
        <v>0</v>
      </c>
    </row>
    <row r="26" spans="1:7">
      <c r="A26" s="78" t="s">
        <v>302</v>
      </c>
      <c r="B26" s="222"/>
      <c r="C26" s="222"/>
      <c r="D26" s="222">
        <v>0</v>
      </c>
      <c r="E26" s="222"/>
      <c r="F26" s="222"/>
      <c r="G26" s="222">
        <v>0</v>
      </c>
    </row>
    <row r="27" spans="1:7">
      <c r="A27" s="78" t="s">
        <v>303</v>
      </c>
      <c r="B27" s="222"/>
      <c r="C27" s="222"/>
      <c r="D27" s="222">
        <v>0</v>
      </c>
      <c r="E27" s="222"/>
      <c r="F27" s="222"/>
      <c r="G27" s="222">
        <v>0</v>
      </c>
    </row>
    <row r="28" spans="1:7">
      <c r="A28" s="77" t="s">
        <v>304</v>
      </c>
      <c r="B28" s="221">
        <v>0</v>
      </c>
      <c r="C28" s="221">
        <v>0</v>
      </c>
      <c r="D28" s="221">
        <v>0</v>
      </c>
      <c r="E28" s="221">
        <v>0</v>
      </c>
      <c r="F28" s="221">
        <v>0</v>
      </c>
      <c r="G28" s="221">
        <v>0</v>
      </c>
    </row>
    <row r="29" spans="1:7">
      <c r="A29" s="78" t="s">
        <v>305</v>
      </c>
      <c r="B29" s="222"/>
      <c r="C29" s="222"/>
      <c r="D29" s="222">
        <v>0</v>
      </c>
      <c r="E29" s="222"/>
      <c r="F29" s="222"/>
      <c r="G29" s="222">
        <v>0</v>
      </c>
    </row>
    <row r="30" spans="1:7">
      <c r="A30" s="78" t="s">
        <v>306</v>
      </c>
      <c r="B30" s="222"/>
      <c r="C30" s="222"/>
      <c r="D30" s="222">
        <v>0</v>
      </c>
      <c r="E30" s="222"/>
      <c r="F30" s="222"/>
      <c r="G30" s="222">
        <v>0</v>
      </c>
    </row>
    <row r="31" spans="1:7">
      <c r="A31" s="78" t="s">
        <v>307</v>
      </c>
      <c r="B31" s="222"/>
      <c r="C31" s="222"/>
      <c r="D31" s="222">
        <v>0</v>
      </c>
      <c r="E31" s="222"/>
      <c r="F31" s="222"/>
      <c r="G31" s="222">
        <v>0</v>
      </c>
    </row>
    <row r="32" spans="1:7">
      <c r="A32" s="78" t="s">
        <v>308</v>
      </c>
      <c r="B32" s="222"/>
      <c r="C32" s="222"/>
      <c r="D32" s="222">
        <v>0</v>
      </c>
      <c r="E32" s="222"/>
      <c r="F32" s="222"/>
      <c r="G32" s="222">
        <v>0</v>
      </c>
    </row>
    <row r="33" spans="1:7">
      <c r="A33" s="78" t="s">
        <v>309</v>
      </c>
      <c r="B33" s="222"/>
      <c r="C33" s="222"/>
      <c r="D33" s="222">
        <v>0</v>
      </c>
      <c r="E33" s="222"/>
      <c r="F33" s="222"/>
      <c r="G33" s="222">
        <v>0</v>
      </c>
    </row>
    <row r="34" spans="1:7">
      <c r="A34" s="78" t="s">
        <v>310</v>
      </c>
      <c r="B34" s="222"/>
      <c r="C34" s="222"/>
      <c r="D34" s="222">
        <v>0</v>
      </c>
      <c r="E34" s="222"/>
      <c r="F34" s="222"/>
      <c r="G34" s="222">
        <v>0</v>
      </c>
    </row>
    <row r="35" spans="1:7">
      <c r="A35" s="78" t="s">
        <v>311</v>
      </c>
      <c r="B35" s="222"/>
      <c r="C35" s="222"/>
      <c r="D35" s="222">
        <v>0</v>
      </c>
      <c r="E35" s="222"/>
      <c r="F35" s="222"/>
      <c r="G35" s="222">
        <v>0</v>
      </c>
    </row>
    <row r="36" spans="1:7">
      <c r="A36" s="78" t="s">
        <v>312</v>
      </c>
      <c r="B36" s="222"/>
      <c r="C36" s="222"/>
      <c r="D36" s="222">
        <v>0</v>
      </c>
      <c r="E36" s="222"/>
      <c r="F36" s="222"/>
      <c r="G36" s="222">
        <v>0</v>
      </c>
    </row>
    <row r="37" spans="1:7">
      <c r="A37" s="78" t="s">
        <v>313</v>
      </c>
      <c r="B37" s="222"/>
      <c r="C37" s="222"/>
      <c r="D37" s="222">
        <v>0</v>
      </c>
      <c r="E37" s="222"/>
      <c r="F37" s="222"/>
      <c r="G37" s="222">
        <v>0</v>
      </c>
    </row>
    <row r="38" spans="1:7">
      <c r="A38" s="77" t="s">
        <v>314</v>
      </c>
      <c r="B38" s="221">
        <v>0</v>
      </c>
      <c r="C38" s="221">
        <v>0</v>
      </c>
      <c r="D38" s="221">
        <v>0</v>
      </c>
      <c r="E38" s="221">
        <v>0</v>
      </c>
      <c r="F38" s="221">
        <v>0</v>
      </c>
      <c r="G38" s="221">
        <v>0</v>
      </c>
    </row>
    <row r="39" spans="1:7">
      <c r="A39" s="78" t="s">
        <v>315</v>
      </c>
      <c r="B39" s="224"/>
      <c r="C39" s="224"/>
      <c r="D39" s="224">
        <v>0</v>
      </c>
      <c r="E39" s="224"/>
      <c r="F39" s="224"/>
      <c r="G39" s="224">
        <v>0</v>
      </c>
    </row>
    <row r="40" spans="1:7">
      <c r="A40" s="78" t="s">
        <v>316</v>
      </c>
      <c r="B40" s="224"/>
      <c r="C40" s="224"/>
      <c r="D40" s="224">
        <v>0</v>
      </c>
      <c r="E40" s="224"/>
      <c r="F40" s="224"/>
      <c r="G40" s="224">
        <v>0</v>
      </c>
    </row>
    <row r="41" spans="1:7">
      <c r="A41" s="78" t="s">
        <v>317</v>
      </c>
      <c r="B41" s="224"/>
      <c r="C41" s="224"/>
      <c r="D41" s="224">
        <v>0</v>
      </c>
      <c r="E41" s="224"/>
      <c r="F41" s="224"/>
      <c r="G41" s="224">
        <v>0</v>
      </c>
    </row>
    <row r="42" spans="1:7">
      <c r="A42" s="78" t="s">
        <v>318</v>
      </c>
      <c r="B42" s="224"/>
      <c r="C42" s="224"/>
      <c r="D42" s="224">
        <v>0</v>
      </c>
      <c r="E42" s="224"/>
      <c r="F42" s="224"/>
      <c r="G42" s="224">
        <v>0</v>
      </c>
    </row>
    <row r="43" spans="1:7">
      <c r="A43" s="78" t="s">
        <v>319</v>
      </c>
      <c r="B43" s="224"/>
      <c r="C43" s="224"/>
      <c r="D43" s="224">
        <v>0</v>
      </c>
      <c r="E43" s="224"/>
      <c r="F43" s="224"/>
      <c r="G43" s="224">
        <v>0</v>
      </c>
    </row>
    <row r="44" spans="1:7">
      <c r="A44" s="78" t="s">
        <v>320</v>
      </c>
      <c r="B44" s="224"/>
      <c r="C44" s="224"/>
      <c r="D44" s="224">
        <v>0</v>
      </c>
      <c r="E44" s="224"/>
      <c r="F44" s="224"/>
      <c r="G44" s="224">
        <v>0</v>
      </c>
    </row>
    <row r="45" spans="1:7">
      <c r="A45" s="78" t="s">
        <v>321</v>
      </c>
      <c r="B45" s="224"/>
      <c r="C45" s="224"/>
      <c r="D45" s="224">
        <v>0</v>
      </c>
      <c r="E45" s="224"/>
      <c r="F45" s="224"/>
      <c r="G45" s="224">
        <v>0</v>
      </c>
    </row>
    <row r="46" spans="1:7">
      <c r="A46" s="78" t="s">
        <v>322</v>
      </c>
      <c r="B46" s="224"/>
      <c r="C46" s="224"/>
      <c r="D46" s="224">
        <v>0</v>
      </c>
      <c r="E46" s="224"/>
      <c r="F46" s="224"/>
      <c r="G46" s="224">
        <v>0</v>
      </c>
    </row>
    <row r="47" spans="1:7">
      <c r="A47" s="78" t="s">
        <v>323</v>
      </c>
      <c r="B47" s="224"/>
      <c r="C47" s="224"/>
      <c r="D47" s="224">
        <v>0</v>
      </c>
      <c r="E47" s="224"/>
      <c r="F47" s="224"/>
      <c r="G47" s="224">
        <v>0</v>
      </c>
    </row>
    <row r="48" spans="1:7">
      <c r="A48" s="77" t="s">
        <v>324</v>
      </c>
      <c r="B48" s="223">
        <v>0</v>
      </c>
      <c r="C48" s="223">
        <v>0</v>
      </c>
      <c r="D48" s="223">
        <v>0</v>
      </c>
      <c r="E48" s="223">
        <v>0</v>
      </c>
      <c r="F48" s="223">
        <v>0</v>
      </c>
      <c r="G48" s="223">
        <v>0</v>
      </c>
    </row>
    <row r="49" spans="1:7">
      <c r="A49" s="78" t="s">
        <v>325</v>
      </c>
      <c r="B49" s="224"/>
      <c r="C49" s="224"/>
      <c r="D49" s="224">
        <v>0</v>
      </c>
      <c r="E49" s="224"/>
      <c r="F49" s="224"/>
      <c r="G49" s="224">
        <v>0</v>
      </c>
    </row>
    <row r="50" spans="1:7">
      <c r="A50" s="78" t="s">
        <v>326</v>
      </c>
      <c r="B50" s="224"/>
      <c r="C50" s="224"/>
      <c r="D50" s="224">
        <v>0</v>
      </c>
      <c r="E50" s="224"/>
      <c r="F50" s="224"/>
      <c r="G50" s="224">
        <v>0</v>
      </c>
    </row>
    <row r="51" spans="1:7">
      <c r="A51" s="78" t="s">
        <v>327</v>
      </c>
      <c r="B51" s="224"/>
      <c r="C51" s="224"/>
      <c r="D51" s="224">
        <v>0</v>
      </c>
      <c r="E51" s="224"/>
      <c r="F51" s="224"/>
      <c r="G51" s="224">
        <v>0</v>
      </c>
    </row>
    <row r="52" spans="1:7">
      <c r="A52" s="78" t="s">
        <v>328</v>
      </c>
      <c r="B52" s="224"/>
      <c r="C52" s="224"/>
      <c r="D52" s="224">
        <v>0</v>
      </c>
      <c r="E52" s="224"/>
      <c r="F52" s="224"/>
      <c r="G52" s="224">
        <v>0</v>
      </c>
    </row>
    <row r="53" spans="1:7">
      <c r="A53" s="78" t="s">
        <v>329</v>
      </c>
      <c r="B53" s="224"/>
      <c r="C53" s="224"/>
      <c r="D53" s="224">
        <v>0</v>
      </c>
      <c r="E53" s="224"/>
      <c r="F53" s="224"/>
      <c r="G53" s="224">
        <v>0</v>
      </c>
    </row>
    <row r="54" spans="1:7">
      <c r="A54" s="78" t="s">
        <v>330</v>
      </c>
      <c r="B54" s="224"/>
      <c r="C54" s="224"/>
      <c r="D54" s="224">
        <v>0</v>
      </c>
      <c r="E54" s="224"/>
      <c r="F54" s="224"/>
      <c r="G54" s="224">
        <v>0</v>
      </c>
    </row>
    <row r="55" spans="1:7">
      <c r="A55" s="78" t="s">
        <v>331</v>
      </c>
      <c r="B55" s="224"/>
      <c r="C55" s="224"/>
      <c r="D55" s="224">
        <v>0</v>
      </c>
      <c r="E55" s="224"/>
      <c r="F55" s="224"/>
      <c r="G55" s="224">
        <v>0</v>
      </c>
    </row>
    <row r="56" spans="1:7">
      <c r="A56" s="78" t="s">
        <v>332</v>
      </c>
      <c r="B56" s="224"/>
      <c r="C56" s="224"/>
      <c r="D56" s="224">
        <v>0</v>
      </c>
      <c r="E56" s="224"/>
      <c r="F56" s="224"/>
      <c r="G56" s="224">
        <v>0</v>
      </c>
    </row>
    <row r="57" spans="1:7">
      <c r="A57" s="78" t="s">
        <v>333</v>
      </c>
      <c r="B57" s="224"/>
      <c r="C57" s="224"/>
      <c r="D57" s="224">
        <v>0</v>
      </c>
      <c r="E57" s="224"/>
      <c r="F57" s="224"/>
      <c r="G57" s="224">
        <v>0</v>
      </c>
    </row>
    <row r="58" spans="1:7">
      <c r="A58" s="77" t="s">
        <v>334</v>
      </c>
      <c r="B58" s="223">
        <v>0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</row>
    <row r="59" spans="1:7">
      <c r="A59" s="78" t="s">
        <v>335</v>
      </c>
      <c r="B59" s="224"/>
      <c r="C59" s="224"/>
      <c r="D59" s="224">
        <v>0</v>
      </c>
      <c r="E59" s="224"/>
      <c r="F59" s="224"/>
      <c r="G59" s="224">
        <v>0</v>
      </c>
    </row>
    <row r="60" spans="1:7">
      <c r="A60" s="78" t="s">
        <v>336</v>
      </c>
      <c r="B60" s="224"/>
      <c r="C60" s="224"/>
      <c r="D60" s="224">
        <v>0</v>
      </c>
      <c r="E60" s="224"/>
      <c r="F60" s="224"/>
      <c r="G60" s="224">
        <v>0</v>
      </c>
    </row>
    <row r="61" spans="1:7">
      <c r="A61" s="78" t="s">
        <v>337</v>
      </c>
      <c r="B61" s="224"/>
      <c r="C61" s="224"/>
      <c r="D61" s="224">
        <v>0</v>
      </c>
      <c r="E61" s="224"/>
      <c r="F61" s="224"/>
      <c r="G61" s="224">
        <v>0</v>
      </c>
    </row>
    <row r="62" spans="1:7">
      <c r="A62" s="77" t="s">
        <v>338</v>
      </c>
      <c r="B62" s="223">
        <v>0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</row>
    <row r="63" spans="1:7">
      <c r="A63" s="78" t="s">
        <v>339</v>
      </c>
      <c r="B63" s="226"/>
      <c r="C63" s="226"/>
      <c r="D63" s="226">
        <v>0</v>
      </c>
      <c r="E63" s="226"/>
      <c r="F63" s="226"/>
      <c r="G63" s="226">
        <v>0</v>
      </c>
    </row>
    <row r="64" spans="1:7">
      <c r="A64" s="78" t="s">
        <v>340</v>
      </c>
      <c r="B64" s="226"/>
      <c r="C64" s="226"/>
      <c r="D64" s="226">
        <v>0</v>
      </c>
      <c r="E64" s="226"/>
      <c r="F64" s="226"/>
      <c r="G64" s="226">
        <v>0</v>
      </c>
    </row>
    <row r="65" spans="1:7">
      <c r="A65" s="78" t="s">
        <v>341</v>
      </c>
      <c r="B65" s="226"/>
      <c r="C65" s="226"/>
      <c r="D65" s="226">
        <v>0</v>
      </c>
      <c r="E65" s="226"/>
      <c r="F65" s="226"/>
      <c r="G65" s="226">
        <v>0</v>
      </c>
    </row>
    <row r="66" spans="1:7">
      <c r="A66" s="78" t="s">
        <v>342</v>
      </c>
      <c r="B66" s="226"/>
      <c r="C66" s="226"/>
      <c r="D66" s="226">
        <v>0</v>
      </c>
      <c r="E66" s="226"/>
      <c r="F66" s="226"/>
      <c r="G66" s="226">
        <v>0</v>
      </c>
    </row>
    <row r="67" spans="1:7">
      <c r="A67" s="78" t="s">
        <v>343</v>
      </c>
      <c r="B67" s="226"/>
      <c r="C67" s="226"/>
      <c r="D67" s="226">
        <v>0</v>
      </c>
      <c r="E67" s="226"/>
      <c r="F67" s="226"/>
      <c r="G67" s="226">
        <v>0</v>
      </c>
    </row>
    <row r="68" spans="1:7">
      <c r="A68" s="78" t="s">
        <v>3301</v>
      </c>
      <c r="B68" s="226"/>
      <c r="C68" s="226"/>
      <c r="D68" s="226">
        <v>0</v>
      </c>
      <c r="E68" s="226"/>
      <c r="F68" s="226"/>
      <c r="G68" s="226">
        <v>0</v>
      </c>
    </row>
    <row r="69" spans="1:7">
      <c r="A69" s="78" t="s">
        <v>345</v>
      </c>
      <c r="B69" s="226"/>
      <c r="C69" s="226"/>
      <c r="D69" s="226">
        <v>0</v>
      </c>
      <c r="E69" s="226"/>
      <c r="F69" s="226"/>
      <c r="G69" s="226">
        <v>0</v>
      </c>
    </row>
    <row r="70" spans="1:7">
      <c r="A70" s="78" t="s">
        <v>346</v>
      </c>
      <c r="B70" s="226"/>
      <c r="C70" s="226"/>
      <c r="D70" s="226">
        <v>0</v>
      </c>
      <c r="E70" s="226"/>
      <c r="F70" s="226"/>
      <c r="G70" s="226">
        <v>0</v>
      </c>
    </row>
    <row r="71" spans="1:7">
      <c r="A71" s="77" t="s">
        <v>347</v>
      </c>
      <c r="B71" s="225">
        <v>0</v>
      </c>
      <c r="C71" s="225">
        <v>0</v>
      </c>
      <c r="D71" s="225">
        <v>0</v>
      </c>
      <c r="E71" s="225">
        <v>0</v>
      </c>
      <c r="F71" s="225">
        <v>0</v>
      </c>
      <c r="G71" s="225">
        <v>0</v>
      </c>
    </row>
    <row r="72" spans="1:7">
      <c r="A72" s="78" t="s">
        <v>348</v>
      </c>
      <c r="B72" s="226"/>
      <c r="C72" s="226"/>
      <c r="D72" s="226">
        <v>0</v>
      </c>
      <c r="E72" s="226"/>
      <c r="F72" s="226"/>
      <c r="G72" s="226">
        <v>0</v>
      </c>
    </row>
    <row r="73" spans="1:7">
      <c r="A73" s="78" t="s">
        <v>349</v>
      </c>
      <c r="B73" s="226"/>
      <c r="C73" s="226"/>
      <c r="D73" s="226">
        <v>0</v>
      </c>
      <c r="E73" s="226"/>
      <c r="F73" s="226"/>
      <c r="G73" s="226">
        <v>0</v>
      </c>
    </row>
    <row r="74" spans="1:7">
      <c r="A74" s="78" t="s">
        <v>350</v>
      </c>
      <c r="B74" s="226"/>
      <c r="C74" s="226"/>
      <c r="D74" s="226">
        <v>0</v>
      </c>
      <c r="E74" s="226"/>
      <c r="F74" s="226"/>
      <c r="G74" s="226">
        <v>0</v>
      </c>
    </row>
    <row r="75" spans="1:7">
      <c r="A75" s="77" t="s">
        <v>351</v>
      </c>
      <c r="B75" s="225">
        <v>0</v>
      </c>
      <c r="C75" s="225">
        <v>0</v>
      </c>
      <c r="D75" s="225">
        <v>0</v>
      </c>
      <c r="E75" s="225">
        <v>0</v>
      </c>
      <c r="F75" s="225">
        <v>0</v>
      </c>
      <c r="G75" s="225">
        <v>0</v>
      </c>
    </row>
    <row r="76" spans="1:7">
      <c r="A76" s="78" t="s">
        <v>352</v>
      </c>
      <c r="B76" s="226"/>
      <c r="C76" s="226"/>
      <c r="D76" s="226">
        <v>0</v>
      </c>
      <c r="E76" s="226"/>
      <c r="F76" s="226"/>
      <c r="G76" s="226">
        <v>0</v>
      </c>
    </row>
    <row r="77" spans="1:7">
      <c r="A77" s="78" t="s">
        <v>353</v>
      </c>
      <c r="B77" s="226"/>
      <c r="C77" s="226"/>
      <c r="D77" s="226">
        <v>0</v>
      </c>
      <c r="E77" s="226"/>
      <c r="F77" s="226"/>
      <c r="G77" s="226">
        <v>0</v>
      </c>
    </row>
    <row r="78" spans="1:7">
      <c r="A78" s="78" t="s">
        <v>354</v>
      </c>
      <c r="B78" s="226"/>
      <c r="C78" s="226"/>
      <c r="D78" s="226">
        <v>0</v>
      </c>
      <c r="E78" s="226"/>
      <c r="F78" s="226"/>
      <c r="G78" s="226">
        <v>0</v>
      </c>
    </row>
    <row r="79" spans="1:7">
      <c r="A79" s="78" t="s">
        <v>355</v>
      </c>
      <c r="B79" s="226"/>
      <c r="C79" s="226"/>
      <c r="D79" s="226">
        <v>0</v>
      </c>
      <c r="E79" s="226"/>
      <c r="F79" s="226"/>
      <c r="G79" s="226">
        <v>0</v>
      </c>
    </row>
    <row r="80" spans="1:7">
      <c r="A80" s="78" t="s">
        <v>356</v>
      </c>
      <c r="B80" s="226"/>
      <c r="C80" s="226"/>
      <c r="D80" s="226">
        <v>0</v>
      </c>
      <c r="E80" s="226"/>
      <c r="F80" s="226"/>
      <c r="G80" s="226">
        <v>0</v>
      </c>
    </row>
    <row r="81" spans="1:7">
      <c r="A81" s="78" t="s">
        <v>357</v>
      </c>
      <c r="B81" s="226"/>
      <c r="C81" s="226"/>
      <c r="D81" s="226">
        <v>0</v>
      </c>
      <c r="E81" s="226"/>
      <c r="F81" s="226"/>
      <c r="G81" s="226">
        <v>0</v>
      </c>
    </row>
    <row r="82" spans="1:7">
      <c r="A82" s="78" t="s">
        <v>358</v>
      </c>
      <c r="B82" s="226"/>
      <c r="C82" s="226"/>
      <c r="D82" s="226">
        <v>0</v>
      </c>
      <c r="E82" s="226"/>
      <c r="F82" s="226"/>
      <c r="G82" s="226">
        <v>0</v>
      </c>
    </row>
    <row r="83" spans="1:7">
      <c r="A83" s="79"/>
      <c r="B83" s="75"/>
      <c r="C83" s="75"/>
      <c r="D83" s="75"/>
      <c r="E83" s="75"/>
      <c r="F83" s="75"/>
      <c r="G83" s="75"/>
    </row>
    <row r="84" spans="1:7">
      <c r="A84" s="80" t="s">
        <v>359</v>
      </c>
      <c r="B84" s="228">
        <v>0</v>
      </c>
      <c r="C84" s="228">
        <v>0</v>
      </c>
      <c r="D84" s="228">
        <v>0</v>
      </c>
      <c r="E84" s="228">
        <v>0</v>
      </c>
      <c r="F84" s="228">
        <v>0</v>
      </c>
      <c r="G84" s="228">
        <v>0</v>
      </c>
    </row>
    <row r="85" spans="1:7">
      <c r="A85" s="77" t="s">
        <v>286</v>
      </c>
      <c r="B85" s="228">
        <v>0</v>
      </c>
      <c r="C85" s="228">
        <v>0</v>
      </c>
      <c r="D85" s="228">
        <v>0</v>
      </c>
      <c r="E85" s="228">
        <v>0</v>
      </c>
      <c r="F85" s="228">
        <v>0</v>
      </c>
      <c r="G85" s="228">
        <v>0</v>
      </c>
    </row>
    <row r="86" spans="1:7">
      <c r="A86" s="78" t="s">
        <v>287</v>
      </c>
      <c r="B86" s="229"/>
      <c r="C86" s="229"/>
      <c r="D86" s="227">
        <v>0</v>
      </c>
      <c r="E86" s="229"/>
      <c r="F86" s="229"/>
      <c r="G86" s="229">
        <v>0</v>
      </c>
    </row>
    <row r="87" spans="1:7">
      <c r="A87" s="78" t="s">
        <v>288</v>
      </c>
      <c r="B87" s="229"/>
      <c r="C87" s="229"/>
      <c r="D87" s="227">
        <v>0</v>
      </c>
      <c r="E87" s="229"/>
      <c r="F87" s="229"/>
      <c r="G87" s="229">
        <v>0</v>
      </c>
    </row>
    <row r="88" spans="1:7">
      <c r="A88" s="78" t="s">
        <v>289</v>
      </c>
      <c r="B88" s="229"/>
      <c r="C88" s="229"/>
      <c r="D88" s="227">
        <v>0</v>
      </c>
      <c r="E88" s="229"/>
      <c r="F88" s="229"/>
      <c r="G88" s="229">
        <v>0</v>
      </c>
    </row>
    <row r="89" spans="1:7">
      <c r="A89" s="78" t="s">
        <v>290</v>
      </c>
      <c r="B89" s="229"/>
      <c r="C89" s="229"/>
      <c r="D89" s="227">
        <v>0</v>
      </c>
      <c r="E89" s="229"/>
      <c r="F89" s="229"/>
      <c r="G89" s="229">
        <v>0</v>
      </c>
    </row>
    <row r="90" spans="1:7">
      <c r="A90" s="78" t="s">
        <v>291</v>
      </c>
      <c r="B90" s="229"/>
      <c r="C90" s="229"/>
      <c r="D90" s="227">
        <v>0</v>
      </c>
      <c r="E90" s="229"/>
      <c r="F90" s="229"/>
      <c r="G90" s="229">
        <v>0</v>
      </c>
    </row>
    <row r="91" spans="1:7">
      <c r="A91" s="78" t="s">
        <v>292</v>
      </c>
      <c r="B91" s="229"/>
      <c r="C91" s="229"/>
      <c r="D91" s="227">
        <v>0</v>
      </c>
      <c r="E91" s="229"/>
      <c r="F91" s="229"/>
      <c r="G91" s="229">
        <v>0</v>
      </c>
    </row>
    <row r="92" spans="1:7">
      <c r="A92" s="78" t="s">
        <v>293</v>
      </c>
      <c r="B92" s="229"/>
      <c r="C92" s="229"/>
      <c r="D92" s="227">
        <v>0</v>
      </c>
      <c r="E92" s="229"/>
      <c r="F92" s="229"/>
      <c r="G92" s="229">
        <v>0</v>
      </c>
    </row>
    <row r="93" spans="1:7">
      <c r="A93" s="77" t="s">
        <v>294</v>
      </c>
      <c r="B93" s="228">
        <v>0</v>
      </c>
      <c r="C93" s="228">
        <v>0</v>
      </c>
      <c r="D93" s="228">
        <v>0</v>
      </c>
      <c r="E93" s="228">
        <v>0</v>
      </c>
      <c r="F93" s="228">
        <v>0</v>
      </c>
      <c r="G93" s="228">
        <v>0</v>
      </c>
    </row>
    <row r="94" spans="1:7">
      <c r="A94" s="78" t="s">
        <v>295</v>
      </c>
      <c r="B94" s="232"/>
      <c r="C94" s="232"/>
      <c r="D94" s="230">
        <v>0</v>
      </c>
      <c r="E94" s="232"/>
      <c r="F94" s="232"/>
      <c r="G94" s="232">
        <v>0</v>
      </c>
    </row>
    <row r="95" spans="1:7">
      <c r="A95" s="78" t="s">
        <v>296</v>
      </c>
      <c r="B95" s="232"/>
      <c r="C95" s="232"/>
      <c r="D95" s="230">
        <v>0</v>
      </c>
      <c r="E95" s="232"/>
      <c r="F95" s="232"/>
      <c r="G95" s="232">
        <v>0</v>
      </c>
    </row>
    <row r="96" spans="1:7">
      <c r="A96" s="78" t="s">
        <v>297</v>
      </c>
      <c r="B96" s="232"/>
      <c r="C96" s="232"/>
      <c r="D96" s="230">
        <v>0</v>
      </c>
      <c r="E96" s="232"/>
      <c r="F96" s="232"/>
      <c r="G96" s="232">
        <v>0</v>
      </c>
    </row>
    <row r="97" spans="1:7">
      <c r="A97" s="78" t="s">
        <v>298</v>
      </c>
      <c r="B97" s="232"/>
      <c r="C97" s="232"/>
      <c r="D97" s="230">
        <v>0</v>
      </c>
      <c r="E97" s="232"/>
      <c r="F97" s="232"/>
      <c r="G97" s="232">
        <v>0</v>
      </c>
    </row>
    <row r="98" spans="1:7">
      <c r="A98" s="42" t="s">
        <v>299</v>
      </c>
      <c r="B98" s="232"/>
      <c r="C98" s="232"/>
      <c r="D98" s="230">
        <v>0</v>
      </c>
      <c r="E98" s="232"/>
      <c r="F98" s="232"/>
      <c r="G98" s="232">
        <v>0</v>
      </c>
    </row>
    <row r="99" spans="1:7">
      <c r="A99" s="78" t="s">
        <v>300</v>
      </c>
      <c r="B99" s="232"/>
      <c r="C99" s="232"/>
      <c r="D99" s="230">
        <v>0</v>
      </c>
      <c r="E99" s="232"/>
      <c r="F99" s="232"/>
      <c r="G99" s="232">
        <v>0</v>
      </c>
    </row>
    <row r="100" spans="1:7">
      <c r="A100" s="78" t="s">
        <v>301</v>
      </c>
      <c r="B100" s="232"/>
      <c r="C100" s="232"/>
      <c r="D100" s="230">
        <v>0</v>
      </c>
      <c r="E100" s="232"/>
      <c r="F100" s="232"/>
      <c r="G100" s="232">
        <v>0</v>
      </c>
    </row>
    <row r="101" spans="1:7">
      <c r="A101" s="78" t="s">
        <v>302</v>
      </c>
      <c r="B101" s="232"/>
      <c r="C101" s="232"/>
      <c r="D101" s="230">
        <v>0</v>
      </c>
      <c r="E101" s="232"/>
      <c r="F101" s="232"/>
      <c r="G101" s="232">
        <v>0</v>
      </c>
    </row>
    <row r="102" spans="1:7">
      <c r="A102" s="78" t="s">
        <v>303</v>
      </c>
      <c r="B102" s="232"/>
      <c r="C102" s="232"/>
      <c r="D102" s="230">
        <v>0</v>
      </c>
      <c r="E102" s="232"/>
      <c r="F102" s="232"/>
      <c r="G102" s="232">
        <v>0</v>
      </c>
    </row>
    <row r="103" spans="1:7">
      <c r="A103" s="77" t="s">
        <v>304</v>
      </c>
      <c r="B103" s="231">
        <v>0</v>
      </c>
      <c r="C103" s="231">
        <v>0</v>
      </c>
      <c r="D103" s="231">
        <v>0</v>
      </c>
      <c r="E103" s="231">
        <v>0</v>
      </c>
      <c r="F103" s="231">
        <v>0</v>
      </c>
      <c r="G103" s="231">
        <v>0</v>
      </c>
    </row>
    <row r="104" spans="1:7">
      <c r="A104" s="78" t="s">
        <v>305</v>
      </c>
      <c r="B104" s="232"/>
      <c r="C104" s="232"/>
      <c r="D104" s="230">
        <v>0</v>
      </c>
      <c r="E104" s="232"/>
      <c r="F104" s="232"/>
      <c r="G104" s="232">
        <v>0</v>
      </c>
    </row>
    <row r="105" spans="1:7">
      <c r="A105" s="78" t="s">
        <v>306</v>
      </c>
      <c r="B105" s="232"/>
      <c r="C105" s="232"/>
      <c r="D105" s="230">
        <v>0</v>
      </c>
      <c r="E105" s="232"/>
      <c r="F105" s="232"/>
      <c r="G105" s="232">
        <v>0</v>
      </c>
    </row>
    <row r="106" spans="1:7">
      <c r="A106" s="78" t="s">
        <v>307</v>
      </c>
      <c r="B106" s="232"/>
      <c r="C106" s="232"/>
      <c r="D106" s="230">
        <v>0</v>
      </c>
      <c r="E106" s="232"/>
      <c r="F106" s="232"/>
      <c r="G106" s="232">
        <v>0</v>
      </c>
    </row>
    <row r="107" spans="1:7">
      <c r="A107" s="78" t="s">
        <v>308</v>
      </c>
      <c r="B107" s="232"/>
      <c r="C107" s="232"/>
      <c r="D107" s="230">
        <v>0</v>
      </c>
      <c r="E107" s="232"/>
      <c r="F107" s="232"/>
      <c r="G107" s="232">
        <v>0</v>
      </c>
    </row>
    <row r="108" spans="1:7">
      <c r="A108" s="78" t="s">
        <v>309</v>
      </c>
      <c r="B108" s="232"/>
      <c r="C108" s="232"/>
      <c r="D108" s="230">
        <v>0</v>
      </c>
      <c r="E108" s="232"/>
      <c r="F108" s="232"/>
      <c r="G108" s="232">
        <v>0</v>
      </c>
    </row>
    <row r="109" spans="1:7">
      <c r="A109" s="78" t="s">
        <v>310</v>
      </c>
      <c r="B109" s="232"/>
      <c r="C109" s="232"/>
      <c r="D109" s="230">
        <v>0</v>
      </c>
      <c r="E109" s="232"/>
      <c r="F109" s="232"/>
      <c r="G109" s="232">
        <v>0</v>
      </c>
    </row>
    <row r="110" spans="1:7">
      <c r="A110" s="78" t="s">
        <v>311</v>
      </c>
      <c r="B110" s="232"/>
      <c r="C110" s="232"/>
      <c r="D110" s="230">
        <v>0</v>
      </c>
      <c r="E110" s="232"/>
      <c r="F110" s="232"/>
      <c r="G110" s="232">
        <v>0</v>
      </c>
    </row>
    <row r="111" spans="1:7">
      <c r="A111" s="78" t="s">
        <v>312</v>
      </c>
      <c r="B111" s="232"/>
      <c r="C111" s="232"/>
      <c r="D111" s="230">
        <v>0</v>
      </c>
      <c r="E111" s="232"/>
      <c r="F111" s="232"/>
      <c r="G111" s="232">
        <v>0</v>
      </c>
    </row>
    <row r="112" spans="1:7">
      <c r="A112" s="78" t="s">
        <v>313</v>
      </c>
      <c r="B112" s="232"/>
      <c r="C112" s="232"/>
      <c r="D112" s="230">
        <v>0</v>
      </c>
      <c r="E112" s="232"/>
      <c r="F112" s="232"/>
      <c r="G112" s="232">
        <v>0</v>
      </c>
    </row>
    <row r="113" spans="1:7">
      <c r="A113" s="77" t="s">
        <v>314</v>
      </c>
      <c r="B113" s="231">
        <v>0</v>
      </c>
      <c r="C113" s="231">
        <v>0</v>
      </c>
      <c r="D113" s="231">
        <v>0</v>
      </c>
      <c r="E113" s="231">
        <v>0</v>
      </c>
      <c r="F113" s="231">
        <v>0</v>
      </c>
      <c r="G113" s="231">
        <v>0</v>
      </c>
    </row>
    <row r="114" spans="1:7">
      <c r="A114" s="78" t="s">
        <v>315</v>
      </c>
      <c r="B114" s="232"/>
      <c r="C114" s="232"/>
      <c r="D114" s="230">
        <v>0</v>
      </c>
      <c r="E114" s="232"/>
      <c r="F114" s="232"/>
      <c r="G114" s="232">
        <v>0</v>
      </c>
    </row>
    <row r="115" spans="1:7">
      <c r="A115" s="78" t="s">
        <v>316</v>
      </c>
      <c r="B115" s="232"/>
      <c r="C115" s="232"/>
      <c r="D115" s="230">
        <v>0</v>
      </c>
      <c r="E115" s="232"/>
      <c r="F115" s="232"/>
      <c r="G115" s="232">
        <v>0</v>
      </c>
    </row>
    <row r="116" spans="1:7">
      <c r="A116" s="78" t="s">
        <v>317</v>
      </c>
      <c r="B116" s="232"/>
      <c r="C116" s="232"/>
      <c r="D116" s="230">
        <v>0</v>
      </c>
      <c r="E116" s="232"/>
      <c r="F116" s="232"/>
      <c r="G116" s="232">
        <v>0</v>
      </c>
    </row>
    <row r="117" spans="1:7">
      <c r="A117" s="78" t="s">
        <v>318</v>
      </c>
      <c r="B117" s="232"/>
      <c r="C117" s="232"/>
      <c r="D117" s="230">
        <v>0</v>
      </c>
      <c r="E117" s="232"/>
      <c r="F117" s="232"/>
      <c r="G117" s="232">
        <v>0</v>
      </c>
    </row>
    <row r="118" spans="1:7">
      <c r="A118" s="78" t="s">
        <v>319</v>
      </c>
      <c r="B118" s="232"/>
      <c r="C118" s="232"/>
      <c r="D118" s="230">
        <v>0</v>
      </c>
      <c r="E118" s="232"/>
      <c r="F118" s="232"/>
      <c r="G118" s="232">
        <v>0</v>
      </c>
    </row>
    <row r="119" spans="1:7">
      <c r="A119" s="78" t="s">
        <v>320</v>
      </c>
      <c r="B119" s="232"/>
      <c r="C119" s="232"/>
      <c r="D119" s="230">
        <v>0</v>
      </c>
      <c r="E119" s="232"/>
      <c r="F119" s="232"/>
      <c r="G119" s="232">
        <v>0</v>
      </c>
    </row>
    <row r="120" spans="1:7">
      <c r="A120" s="78" t="s">
        <v>321</v>
      </c>
      <c r="B120" s="232"/>
      <c r="C120" s="232"/>
      <c r="D120" s="230">
        <v>0</v>
      </c>
      <c r="E120" s="232"/>
      <c r="F120" s="232"/>
      <c r="G120" s="232">
        <v>0</v>
      </c>
    </row>
    <row r="121" spans="1:7">
      <c r="A121" s="78" t="s">
        <v>322</v>
      </c>
      <c r="B121" s="232"/>
      <c r="C121" s="232"/>
      <c r="D121" s="230">
        <v>0</v>
      </c>
      <c r="E121" s="232"/>
      <c r="F121" s="232"/>
      <c r="G121" s="232">
        <v>0</v>
      </c>
    </row>
    <row r="122" spans="1:7">
      <c r="A122" s="78" t="s">
        <v>323</v>
      </c>
      <c r="B122" s="232"/>
      <c r="C122" s="232"/>
      <c r="D122" s="230">
        <v>0</v>
      </c>
      <c r="E122" s="232"/>
      <c r="F122" s="232"/>
      <c r="G122" s="232">
        <v>0</v>
      </c>
    </row>
    <row r="123" spans="1:7">
      <c r="A123" s="77" t="s">
        <v>324</v>
      </c>
      <c r="B123" s="231">
        <v>0</v>
      </c>
      <c r="C123" s="231">
        <v>0</v>
      </c>
      <c r="D123" s="231">
        <v>0</v>
      </c>
      <c r="E123" s="231">
        <v>0</v>
      </c>
      <c r="F123" s="231">
        <v>0</v>
      </c>
      <c r="G123" s="231">
        <v>0</v>
      </c>
    </row>
    <row r="124" spans="1:7">
      <c r="A124" s="78" t="s">
        <v>325</v>
      </c>
      <c r="B124" s="235"/>
      <c r="C124" s="235"/>
      <c r="D124" s="233">
        <v>0</v>
      </c>
      <c r="E124" s="235"/>
      <c r="F124" s="235"/>
      <c r="G124" s="235">
        <v>0</v>
      </c>
    </row>
    <row r="125" spans="1:7">
      <c r="A125" s="78" t="s">
        <v>326</v>
      </c>
      <c r="B125" s="235"/>
      <c r="C125" s="235"/>
      <c r="D125" s="233">
        <v>0</v>
      </c>
      <c r="E125" s="235"/>
      <c r="F125" s="235"/>
      <c r="G125" s="235">
        <v>0</v>
      </c>
    </row>
    <row r="126" spans="1:7">
      <c r="A126" s="78" t="s">
        <v>327</v>
      </c>
      <c r="B126" s="235"/>
      <c r="C126" s="235"/>
      <c r="D126" s="233">
        <v>0</v>
      </c>
      <c r="E126" s="235"/>
      <c r="F126" s="235"/>
      <c r="G126" s="235">
        <v>0</v>
      </c>
    </row>
    <row r="127" spans="1:7">
      <c r="A127" s="78" t="s">
        <v>328</v>
      </c>
      <c r="B127" s="235"/>
      <c r="C127" s="235"/>
      <c r="D127" s="233">
        <v>0</v>
      </c>
      <c r="E127" s="235"/>
      <c r="F127" s="235"/>
      <c r="G127" s="235">
        <v>0</v>
      </c>
    </row>
    <row r="128" spans="1:7">
      <c r="A128" s="78" t="s">
        <v>329</v>
      </c>
      <c r="B128" s="235"/>
      <c r="C128" s="235"/>
      <c r="D128" s="233">
        <v>0</v>
      </c>
      <c r="E128" s="235"/>
      <c r="F128" s="235"/>
      <c r="G128" s="235">
        <v>0</v>
      </c>
    </row>
    <row r="129" spans="1:7">
      <c r="A129" s="78" t="s">
        <v>330</v>
      </c>
      <c r="B129" s="235"/>
      <c r="C129" s="235"/>
      <c r="D129" s="233">
        <v>0</v>
      </c>
      <c r="E129" s="235"/>
      <c r="F129" s="235"/>
      <c r="G129" s="235">
        <v>0</v>
      </c>
    </row>
    <row r="130" spans="1:7">
      <c r="A130" s="78" t="s">
        <v>331</v>
      </c>
      <c r="B130" s="235"/>
      <c r="C130" s="235"/>
      <c r="D130" s="233">
        <v>0</v>
      </c>
      <c r="E130" s="235"/>
      <c r="F130" s="235"/>
      <c r="G130" s="235">
        <v>0</v>
      </c>
    </row>
    <row r="131" spans="1:7">
      <c r="A131" s="78" t="s">
        <v>332</v>
      </c>
      <c r="B131" s="235"/>
      <c r="C131" s="235"/>
      <c r="D131" s="233">
        <v>0</v>
      </c>
      <c r="E131" s="235"/>
      <c r="F131" s="235"/>
      <c r="G131" s="235">
        <v>0</v>
      </c>
    </row>
    <row r="132" spans="1:7">
      <c r="A132" s="78" t="s">
        <v>333</v>
      </c>
      <c r="B132" s="235"/>
      <c r="C132" s="235"/>
      <c r="D132" s="233">
        <v>0</v>
      </c>
      <c r="E132" s="235"/>
      <c r="F132" s="235"/>
      <c r="G132" s="235">
        <v>0</v>
      </c>
    </row>
    <row r="133" spans="1:7">
      <c r="A133" s="77" t="s">
        <v>334</v>
      </c>
      <c r="B133" s="234">
        <v>0</v>
      </c>
      <c r="C133" s="234">
        <v>0</v>
      </c>
      <c r="D133" s="234">
        <v>0</v>
      </c>
      <c r="E133" s="234">
        <v>0</v>
      </c>
      <c r="F133" s="234">
        <v>0</v>
      </c>
      <c r="G133" s="234">
        <v>0</v>
      </c>
    </row>
    <row r="134" spans="1:7">
      <c r="A134" s="78" t="s">
        <v>335</v>
      </c>
      <c r="B134" s="235"/>
      <c r="C134" s="235"/>
      <c r="D134" s="233">
        <v>0</v>
      </c>
      <c r="E134" s="235"/>
      <c r="F134" s="235"/>
      <c r="G134" s="235">
        <v>0</v>
      </c>
    </row>
    <row r="135" spans="1:7">
      <c r="A135" s="78" t="s">
        <v>336</v>
      </c>
      <c r="B135" s="235"/>
      <c r="C135" s="235"/>
      <c r="D135" s="233">
        <v>0</v>
      </c>
      <c r="E135" s="235"/>
      <c r="F135" s="235"/>
      <c r="G135" s="235">
        <v>0</v>
      </c>
    </row>
    <row r="136" spans="1:7">
      <c r="A136" s="78" t="s">
        <v>337</v>
      </c>
      <c r="B136" s="235"/>
      <c r="C136" s="235"/>
      <c r="D136" s="233">
        <v>0</v>
      </c>
      <c r="E136" s="235"/>
      <c r="F136" s="235"/>
      <c r="G136" s="235">
        <v>0</v>
      </c>
    </row>
    <row r="137" spans="1:7">
      <c r="A137" s="77" t="s">
        <v>338</v>
      </c>
      <c r="B137" s="234">
        <v>0</v>
      </c>
      <c r="C137" s="234">
        <v>0</v>
      </c>
      <c r="D137" s="234">
        <v>0</v>
      </c>
      <c r="E137" s="234">
        <v>0</v>
      </c>
      <c r="F137" s="234">
        <v>0</v>
      </c>
      <c r="G137" s="234">
        <v>0</v>
      </c>
    </row>
    <row r="138" spans="1:7">
      <c r="A138" s="78" t="s">
        <v>339</v>
      </c>
      <c r="B138" s="235"/>
      <c r="C138" s="235"/>
      <c r="D138" s="233">
        <v>0</v>
      </c>
      <c r="E138" s="235"/>
      <c r="F138" s="235"/>
      <c r="G138" s="235">
        <v>0</v>
      </c>
    </row>
    <row r="139" spans="1:7">
      <c r="A139" s="78" t="s">
        <v>340</v>
      </c>
      <c r="B139" s="235"/>
      <c r="C139" s="235"/>
      <c r="D139" s="233">
        <v>0</v>
      </c>
      <c r="E139" s="235"/>
      <c r="F139" s="235"/>
      <c r="G139" s="235">
        <v>0</v>
      </c>
    </row>
    <row r="140" spans="1:7">
      <c r="A140" s="78" t="s">
        <v>341</v>
      </c>
      <c r="B140" s="235"/>
      <c r="C140" s="235"/>
      <c r="D140" s="233">
        <v>0</v>
      </c>
      <c r="E140" s="235"/>
      <c r="F140" s="235"/>
      <c r="G140" s="235">
        <v>0</v>
      </c>
    </row>
    <row r="141" spans="1:7">
      <c r="A141" s="78" t="s">
        <v>342</v>
      </c>
      <c r="B141" s="235"/>
      <c r="C141" s="235"/>
      <c r="D141" s="233">
        <v>0</v>
      </c>
      <c r="E141" s="235"/>
      <c r="F141" s="235"/>
      <c r="G141" s="235">
        <v>0</v>
      </c>
    </row>
    <row r="142" spans="1:7">
      <c r="A142" s="78" t="s">
        <v>343</v>
      </c>
      <c r="B142" s="235"/>
      <c r="C142" s="235"/>
      <c r="D142" s="233">
        <v>0</v>
      </c>
      <c r="E142" s="235"/>
      <c r="F142" s="235"/>
      <c r="G142" s="235">
        <v>0</v>
      </c>
    </row>
    <row r="143" spans="1:7">
      <c r="A143" s="78" t="s">
        <v>3301</v>
      </c>
      <c r="B143" s="235"/>
      <c r="C143" s="235"/>
      <c r="D143" s="233">
        <v>0</v>
      </c>
      <c r="E143" s="235"/>
      <c r="F143" s="235"/>
      <c r="G143" s="235">
        <v>0</v>
      </c>
    </row>
    <row r="144" spans="1:7">
      <c r="A144" s="78" t="s">
        <v>345</v>
      </c>
      <c r="B144" s="235"/>
      <c r="C144" s="235"/>
      <c r="D144" s="233">
        <v>0</v>
      </c>
      <c r="E144" s="235"/>
      <c r="F144" s="235"/>
      <c r="G144" s="235">
        <v>0</v>
      </c>
    </row>
    <row r="145" spans="1:7">
      <c r="A145" s="78" t="s">
        <v>346</v>
      </c>
      <c r="B145" s="235"/>
      <c r="C145" s="235"/>
      <c r="D145" s="233">
        <v>0</v>
      </c>
      <c r="E145" s="235"/>
      <c r="F145" s="235"/>
      <c r="G145" s="235">
        <v>0</v>
      </c>
    </row>
    <row r="146" spans="1:7">
      <c r="A146" s="77" t="s">
        <v>347</v>
      </c>
      <c r="B146" s="234">
        <v>0</v>
      </c>
      <c r="C146" s="234">
        <v>0</v>
      </c>
      <c r="D146" s="234">
        <v>0</v>
      </c>
      <c r="E146" s="234">
        <v>0</v>
      </c>
      <c r="F146" s="234">
        <v>0</v>
      </c>
      <c r="G146" s="234">
        <v>0</v>
      </c>
    </row>
    <row r="147" spans="1:7">
      <c r="A147" s="78" t="s">
        <v>348</v>
      </c>
      <c r="B147" s="235"/>
      <c r="C147" s="235"/>
      <c r="D147" s="233">
        <v>0</v>
      </c>
      <c r="E147" s="235"/>
      <c r="F147" s="235"/>
      <c r="G147" s="235">
        <v>0</v>
      </c>
    </row>
    <row r="148" spans="1:7">
      <c r="A148" s="78" t="s">
        <v>349</v>
      </c>
      <c r="B148" s="235"/>
      <c r="C148" s="235"/>
      <c r="D148" s="233">
        <v>0</v>
      </c>
      <c r="E148" s="235"/>
      <c r="F148" s="235"/>
      <c r="G148" s="235">
        <v>0</v>
      </c>
    </row>
    <row r="149" spans="1:7">
      <c r="A149" s="78" t="s">
        <v>350</v>
      </c>
      <c r="B149" s="235"/>
      <c r="C149" s="235"/>
      <c r="D149" s="233">
        <v>0</v>
      </c>
      <c r="E149" s="235"/>
      <c r="F149" s="235"/>
      <c r="G149" s="235">
        <v>0</v>
      </c>
    </row>
    <row r="150" spans="1:7">
      <c r="A150" s="77" t="s">
        <v>351</v>
      </c>
      <c r="B150" s="234">
        <v>0</v>
      </c>
      <c r="C150" s="234">
        <v>0</v>
      </c>
      <c r="D150" s="234">
        <v>0</v>
      </c>
      <c r="E150" s="234">
        <v>0</v>
      </c>
      <c r="F150" s="234">
        <v>0</v>
      </c>
      <c r="G150" s="234">
        <v>0</v>
      </c>
    </row>
    <row r="151" spans="1:7">
      <c r="A151" s="78" t="s">
        <v>352</v>
      </c>
      <c r="B151" s="237"/>
      <c r="C151" s="237"/>
      <c r="D151" s="236">
        <v>0</v>
      </c>
      <c r="E151" s="237"/>
      <c r="F151" s="237"/>
      <c r="G151" s="237">
        <v>0</v>
      </c>
    </row>
    <row r="152" spans="1:7">
      <c r="A152" s="78" t="s">
        <v>353</v>
      </c>
      <c r="B152" s="237"/>
      <c r="C152" s="237"/>
      <c r="D152" s="236">
        <v>0</v>
      </c>
      <c r="E152" s="237"/>
      <c r="F152" s="237"/>
      <c r="G152" s="237">
        <v>0</v>
      </c>
    </row>
    <row r="153" spans="1:7">
      <c r="A153" s="78" t="s">
        <v>354</v>
      </c>
      <c r="B153" s="237"/>
      <c r="C153" s="237"/>
      <c r="D153" s="236">
        <v>0</v>
      </c>
      <c r="E153" s="237"/>
      <c r="F153" s="237"/>
      <c r="G153" s="237">
        <v>0</v>
      </c>
    </row>
    <row r="154" spans="1:7">
      <c r="A154" s="42" t="s">
        <v>355</v>
      </c>
      <c r="B154" s="237"/>
      <c r="C154" s="237"/>
      <c r="D154" s="236">
        <v>0</v>
      </c>
      <c r="E154" s="237"/>
      <c r="F154" s="237"/>
      <c r="G154" s="237">
        <v>0</v>
      </c>
    </row>
    <row r="155" spans="1:7">
      <c r="A155" s="78" t="s">
        <v>356</v>
      </c>
      <c r="B155" s="237"/>
      <c r="C155" s="237"/>
      <c r="D155" s="236">
        <v>0</v>
      </c>
      <c r="E155" s="237"/>
      <c r="F155" s="237"/>
      <c r="G155" s="237">
        <v>0</v>
      </c>
    </row>
    <row r="156" spans="1:7">
      <c r="A156" s="78" t="s">
        <v>357</v>
      </c>
      <c r="B156" s="237"/>
      <c r="C156" s="237"/>
      <c r="D156" s="236">
        <v>0</v>
      </c>
      <c r="E156" s="237"/>
      <c r="F156" s="237"/>
      <c r="G156" s="237">
        <v>0</v>
      </c>
    </row>
    <row r="157" spans="1:7">
      <c r="A157" s="78" t="s">
        <v>358</v>
      </c>
      <c r="B157" s="237"/>
      <c r="C157" s="237"/>
      <c r="D157" s="236">
        <v>0</v>
      </c>
      <c r="E157" s="237"/>
      <c r="F157" s="237"/>
      <c r="G157" s="237">
        <v>0</v>
      </c>
    </row>
    <row r="158" spans="1:7">
      <c r="A158" s="43"/>
      <c r="B158" s="75"/>
      <c r="C158" s="75"/>
      <c r="D158" s="75"/>
      <c r="E158" s="75"/>
      <c r="F158" s="75"/>
      <c r="G158" s="75"/>
    </row>
    <row r="159" spans="1:7">
      <c r="A159" s="44" t="s">
        <v>360</v>
      </c>
      <c r="B159" s="238">
        <v>0</v>
      </c>
      <c r="C159" s="238">
        <v>0</v>
      </c>
      <c r="D159" s="238">
        <v>0</v>
      </c>
      <c r="E159" s="238">
        <v>0</v>
      </c>
      <c r="F159" s="238">
        <v>0</v>
      </c>
      <c r="G159" s="238">
        <v>0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2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0</v>
      </c>
      <c r="R150">
        <f>'Formato 6 a)'!D159</f>
        <v>0</v>
      </c>
      <c r="S150">
        <f>'Formato 6 a)'!E159</f>
        <v>0</v>
      </c>
      <c r="T150">
        <f>'Formato 6 a)'!F159</f>
        <v>0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C29" sqref="C29"/>
    </sheetView>
  </sheetViews>
  <sheetFormatPr baseColWidth="10" defaultColWidth="0" defaultRowHeight="14.4" zeroHeight="1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>
      <c r="A1" s="287" t="s">
        <v>3290</v>
      </c>
      <c r="B1" s="287"/>
      <c r="C1" s="287"/>
      <c r="D1" s="287"/>
      <c r="E1" s="287"/>
      <c r="F1" s="287"/>
      <c r="G1" s="287"/>
    </row>
    <row r="2" spans="1:7">
      <c r="A2" s="268" t="str">
        <f>ENTE_PUBLICO_A</f>
        <v>SISTEMA PARA EL DESARROLLO INTEGRAL DE LA FAMILIA DEL MUNICIPIO DE SANTA CATARINA, GTO., Gobierno del Estado de Guanajuato (a)</v>
      </c>
      <c r="B2" s="269"/>
      <c r="C2" s="269"/>
      <c r="D2" s="269"/>
      <c r="E2" s="269"/>
      <c r="F2" s="269"/>
      <c r="G2" s="270"/>
    </row>
    <row r="3" spans="1:7">
      <c r="A3" s="271" t="s">
        <v>277</v>
      </c>
      <c r="B3" s="272"/>
      <c r="C3" s="272"/>
      <c r="D3" s="272"/>
      <c r="E3" s="272"/>
      <c r="F3" s="272"/>
      <c r="G3" s="273"/>
    </row>
    <row r="4" spans="1:7">
      <c r="A4" s="271" t="s">
        <v>431</v>
      </c>
      <c r="B4" s="272"/>
      <c r="C4" s="272"/>
      <c r="D4" s="272"/>
      <c r="E4" s="272"/>
      <c r="F4" s="272"/>
      <c r="G4" s="273"/>
    </row>
    <row r="5" spans="1:7">
      <c r="A5" s="274" t="str">
        <f>TRIMESTRE</f>
        <v>Del 1 de enero al 30 de septiembre de 2021 (b)</v>
      </c>
      <c r="B5" s="275"/>
      <c r="C5" s="275"/>
      <c r="D5" s="275"/>
      <c r="E5" s="275"/>
      <c r="F5" s="275"/>
      <c r="G5" s="276"/>
    </row>
    <row r="6" spans="1:7">
      <c r="A6" s="277" t="s">
        <v>118</v>
      </c>
      <c r="B6" s="278"/>
      <c r="C6" s="278"/>
      <c r="D6" s="278"/>
      <c r="E6" s="278"/>
      <c r="F6" s="278"/>
      <c r="G6" s="279"/>
    </row>
    <row r="7" spans="1:7">
      <c r="A7" s="283" t="s">
        <v>0</v>
      </c>
      <c r="B7" s="285" t="s">
        <v>279</v>
      </c>
      <c r="C7" s="285"/>
      <c r="D7" s="285"/>
      <c r="E7" s="285"/>
      <c r="F7" s="285"/>
      <c r="G7" s="289" t="s">
        <v>280</v>
      </c>
    </row>
    <row r="8" spans="1:7" ht="28.8">
      <c r="A8" s="284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88"/>
    </row>
    <row r="9" spans="1:7">
      <c r="A9" s="52" t="s">
        <v>440</v>
      </c>
      <c r="B9" s="239">
        <v>0</v>
      </c>
      <c r="C9" s="239">
        <v>0</v>
      </c>
      <c r="D9" s="239">
        <v>0</v>
      </c>
      <c r="E9" s="239">
        <v>0</v>
      </c>
      <c r="F9" s="239">
        <v>0</v>
      </c>
      <c r="G9" s="239">
        <v>0</v>
      </c>
    </row>
    <row r="10" spans="1:7" s="24" customFormat="1">
      <c r="A10" s="138" t="s">
        <v>432</v>
      </c>
      <c r="B10" s="240"/>
      <c r="C10" s="240"/>
      <c r="D10" s="240">
        <v>0</v>
      </c>
      <c r="E10" s="240"/>
      <c r="F10" s="240"/>
      <c r="G10" s="240">
        <v>0</v>
      </c>
    </row>
    <row r="11" spans="1:7" s="24" customFormat="1">
      <c r="A11" s="138" t="s">
        <v>433</v>
      </c>
      <c r="B11" s="240"/>
      <c r="C11" s="240"/>
      <c r="D11" s="240">
        <v>0</v>
      </c>
      <c r="E11" s="240"/>
      <c r="F11" s="240"/>
      <c r="G11" s="240">
        <v>0</v>
      </c>
    </row>
    <row r="12" spans="1:7" s="24" customFormat="1">
      <c r="A12" s="138" t="s">
        <v>434</v>
      </c>
      <c r="B12" s="240"/>
      <c r="C12" s="240"/>
      <c r="D12" s="240">
        <v>0</v>
      </c>
      <c r="E12" s="240"/>
      <c r="F12" s="240"/>
      <c r="G12" s="240">
        <v>0</v>
      </c>
    </row>
    <row r="13" spans="1:7" s="24" customFormat="1">
      <c r="A13" s="138" t="s">
        <v>435</v>
      </c>
      <c r="B13" s="240"/>
      <c r="C13" s="240"/>
      <c r="D13" s="240">
        <v>0</v>
      </c>
      <c r="E13" s="240"/>
      <c r="F13" s="240"/>
      <c r="G13" s="240">
        <v>0</v>
      </c>
    </row>
    <row r="14" spans="1:7" s="24" customFormat="1">
      <c r="A14" s="138" t="s">
        <v>436</v>
      </c>
      <c r="B14" s="240"/>
      <c r="C14" s="240"/>
      <c r="D14" s="240">
        <v>0</v>
      </c>
      <c r="E14" s="240"/>
      <c r="F14" s="240"/>
      <c r="G14" s="240">
        <v>0</v>
      </c>
    </row>
    <row r="15" spans="1:7" s="24" customFormat="1">
      <c r="A15" s="138" t="s">
        <v>437</v>
      </c>
      <c r="B15" s="240"/>
      <c r="C15" s="240"/>
      <c r="D15" s="240">
        <v>0</v>
      </c>
      <c r="E15" s="240"/>
      <c r="F15" s="240"/>
      <c r="G15" s="240">
        <v>0</v>
      </c>
    </row>
    <row r="16" spans="1:7" s="24" customFormat="1">
      <c r="A16" s="138" t="s">
        <v>438</v>
      </c>
      <c r="B16" s="240"/>
      <c r="C16" s="240"/>
      <c r="D16" s="240">
        <v>0</v>
      </c>
      <c r="E16" s="240"/>
      <c r="F16" s="240"/>
      <c r="G16" s="240">
        <v>0</v>
      </c>
    </row>
    <row r="17" spans="1:7" s="24" customFormat="1">
      <c r="A17" s="138" t="s">
        <v>439</v>
      </c>
      <c r="B17" s="240"/>
      <c r="C17" s="240"/>
      <c r="D17" s="240">
        <v>0</v>
      </c>
      <c r="E17" s="240"/>
      <c r="F17" s="240"/>
      <c r="G17" s="240">
        <v>0</v>
      </c>
    </row>
    <row r="18" spans="1:7">
      <c r="A18" s="72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241">
        <v>0</v>
      </c>
      <c r="C19" s="241">
        <v>0</v>
      </c>
      <c r="D19" s="241">
        <v>0</v>
      </c>
      <c r="E19" s="241">
        <v>0</v>
      </c>
      <c r="F19" s="241">
        <v>0</v>
      </c>
      <c r="G19" s="241">
        <v>0</v>
      </c>
    </row>
    <row r="20" spans="1:7" s="24" customFormat="1">
      <c r="A20" s="138" t="s">
        <v>432</v>
      </c>
      <c r="B20" s="242"/>
      <c r="C20" s="242"/>
      <c r="D20" s="242">
        <v>0</v>
      </c>
      <c r="E20" s="242"/>
      <c r="F20" s="242"/>
      <c r="G20" s="242">
        <v>0</v>
      </c>
    </row>
    <row r="21" spans="1:7" s="24" customFormat="1">
      <c r="A21" s="138" t="s">
        <v>433</v>
      </c>
      <c r="B21" s="242"/>
      <c r="C21" s="242"/>
      <c r="D21" s="242">
        <v>0</v>
      </c>
      <c r="E21" s="242"/>
      <c r="F21" s="242"/>
      <c r="G21" s="242">
        <v>0</v>
      </c>
    </row>
    <row r="22" spans="1:7" s="24" customFormat="1">
      <c r="A22" s="138" t="s">
        <v>434</v>
      </c>
      <c r="B22" s="242"/>
      <c r="C22" s="242"/>
      <c r="D22" s="242">
        <v>0</v>
      </c>
      <c r="E22" s="242"/>
      <c r="F22" s="242"/>
      <c r="G22" s="242">
        <v>0</v>
      </c>
    </row>
    <row r="23" spans="1:7" s="24" customFormat="1">
      <c r="A23" s="138" t="s">
        <v>435</v>
      </c>
      <c r="B23" s="242"/>
      <c r="C23" s="242"/>
      <c r="D23" s="242">
        <v>0</v>
      </c>
      <c r="E23" s="242"/>
      <c r="F23" s="242"/>
      <c r="G23" s="242">
        <v>0</v>
      </c>
    </row>
    <row r="24" spans="1:7" s="24" customFormat="1">
      <c r="A24" s="138" t="s">
        <v>436</v>
      </c>
      <c r="B24" s="242"/>
      <c r="C24" s="242"/>
      <c r="D24" s="242">
        <v>0</v>
      </c>
      <c r="E24" s="242"/>
      <c r="F24" s="242"/>
      <c r="G24" s="242">
        <v>0</v>
      </c>
    </row>
    <row r="25" spans="1:7" s="24" customFormat="1">
      <c r="A25" s="138" t="s">
        <v>437</v>
      </c>
      <c r="B25" s="242"/>
      <c r="C25" s="242"/>
      <c r="D25" s="242">
        <v>0</v>
      </c>
      <c r="E25" s="242"/>
      <c r="F25" s="242"/>
      <c r="G25" s="242">
        <v>0</v>
      </c>
    </row>
    <row r="26" spans="1:7" s="24" customFormat="1">
      <c r="A26" s="138" t="s">
        <v>438</v>
      </c>
      <c r="B26" s="242"/>
      <c r="C26" s="242"/>
      <c r="D26" s="242">
        <v>0</v>
      </c>
      <c r="E26" s="242"/>
      <c r="F26" s="242"/>
      <c r="G26" s="242">
        <v>0</v>
      </c>
    </row>
    <row r="27" spans="1:7" s="24" customFormat="1">
      <c r="A27" s="138" t="s">
        <v>439</v>
      </c>
      <c r="B27" s="242"/>
      <c r="C27" s="242"/>
      <c r="D27" s="242">
        <v>0</v>
      </c>
      <c r="E27" s="242"/>
      <c r="F27" s="242"/>
      <c r="G27" s="242">
        <v>0</v>
      </c>
    </row>
    <row r="28" spans="1:7">
      <c r="A28" s="72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0</v>
      </c>
      <c r="C29" s="61">
        <f>GASTO_NE_T2+GASTO_E_T2</f>
        <v>0</v>
      </c>
      <c r="D29" s="61">
        <f>GASTO_NE_T3+GASTO_E_T3</f>
        <v>0</v>
      </c>
      <c r="E29" s="61">
        <f>GASTO_NE_T4+GASTO_E_T4</f>
        <v>0</v>
      </c>
      <c r="F29" s="61">
        <f>GASTO_NE_T5+GASTO_E_T5</f>
        <v>0</v>
      </c>
      <c r="G29" s="61">
        <f>GASTO_NE_T6+GASTO_E_T6</f>
        <v>0</v>
      </c>
    </row>
    <row r="30" spans="1:7">
      <c r="A30" s="58"/>
      <c r="B30" s="65"/>
      <c r="C30" s="65"/>
      <c r="D30" s="65"/>
      <c r="E30" s="65"/>
      <c r="F30" s="65"/>
      <c r="G30" s="74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0</v>
      </c>
      <c r="R4" s="18">
        <f>TOTAL_E_T3</f>
        <v>0</v>
      </c>
      <c r="S4" s="18">
        <f>TOTAL_E_T4</f>
        <v>0</v>
      </c>
      <c r="T4" s="18">
        <f>TOTAL_E_T5</f>
        <v>0</v>
      </c>
      <c r="U4" s="18">
        <f>TOTAL_E_T6</f>
        <v>0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0" zoomScale="90" zoomScaleNormal="90" workbookViewId="0">
      <selection activeCell="B71" sqref="B71:G75"/>
    </sheetView>
  </sheetViews>
  <sheetFormatPr baseColWidth="10" defaultColWidth="0" defaultRowHeight="14.4" zeroHeight="1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>
      <c r="A1" s="293" t="s">
        <v>3289</v>
      </c>
      <c r="B1" s="294"/>
      <c r="C1" s="294"/>
      <c r="D1" s="294"/>
      <c r="E1" s="294"/>
      <c r="F1" s="294"/>
      <c r="G1" s="294"/>
    </row>
    <row r="2" spans="1:7">
      <c r="A2" s="268" t="str">
        <f>ENTE_PUBLICO_A</f>
        <v>SISTEMA PARA EL DESARROLLO INTEGRAL DE LA FAMILIA DEL MUNICIPIO DE SANTA CATARINA, GTO., Gobierno del Estado de Guanajuato (a)</v>
      </c>
      <c r="B2" s="269"/>
      <c r="C2" s="269"/>
      <c r="D2" s="269"/>
      <c r="E2" s="269"/>
      <c r="F2" s="269"/>
      <c r="G2" s="270"/>
    </row>
    <row r="3" spans="1:7">
      <c r="A3" s="271" t="s">
        <v>396</v>
      </c>
      <c r="B3" s="272"/>
      <c r="C3" s="272"/>
      <c r="D3" s="272"/>
      <c r="E3" s="272"/>
      <c r="F3" s="272"/>
      <c r="G3" s="273"/>
    </row>
    <row r="4" spans="1:7">
      <c r="A4" s="271" t="s">
        <v>397</v>
      </c>
      <c r="B4" s="272"/>
      <c r="C4" s="272"/>
      <c r="D4" s="272"/>
      <c r="E4" s="272"/>
      <c r="F4" s="272"/>
      <c r="G4" s="273"/>
    </row>
    <row r="5" spans="1:7">
      <c r="A5" s="274" t="str">
        <f>TRIMESTRE</f>
        <v>Del 1 de enero al 30 de septiembre de 2021 (b)</v>
      </c>
      <c r="B5" s="275"/>
      <c r="C5" s="275"/>
      <c r="D5" s="275"/>
      <c r="E5" s="275"/>
      <c r="F5" s="275"/>
      <c r="G5" s="276"/>
    </row>
    <row r="6" spans="1:7">
      <c r="A6" s="277" t="s">
        <v>118</v>
      </c>
      <c r="B6" s="278"/>
      <c r="C6" s="278"/>
      <c r="D6" s="278"/>
      <c r="E6" s="278"/>
      <c r="F6" s="278"/>
      <c r="G6" s="279"/>
    </row>
    <row r="7" spans="1:7">
      <c r="A7" s="272" t="s">
        <v>0</v>
      </c>
      <c r="B7" s="277" t="s">
        <v>279</v>
      </c>
      <c r="C7" s="278"/>
      <c r="D7" s="278"/>
      <c r="E7" s="278"/>
      <c r="F7" s="279"/>
      <c r="G7" s="289" t="s">
        <v>3286</v>
      </c>
    </row>
    <row r="8" spans="1:7" ht="30.75" customHeight="1">
      <c r="A8" s="272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88"/>
    </row>
    <row r="9" spans="1:7">
      <c r="A9" s="52" t="s">
        <v>363</v>
      </c>
      <c r="B9" s="243">
        <v>0</v>
      </c>
      <c r="C9" s="243">
        <v>0</v>
      </c>
      <c r="D9" s="243">
        <v>0</v>
      </c>
      <c r="E9" s="243">
        <v>0</v>
      </c>
      <c r="F9" s="243">
        <v>0</v>
      </c>
      <c r="G9" s="243">
        <v>0</v>
      </c>
    </row>
    <row r="10" spans="1:7">
      <c r="A10" s="53" t="s">
        <v>364</v>
      </c>
      <c r="B10" s="243">
        <v>0</v>
      </c>
      <c r="C10" s="243">
        <v>0</v>
      </c>
      <c r="D10" s="243">
        <v>0</v>
      </c>
      <c r="E10" s="243">
        <v>0</v>
      </c>
      <c r="F10" s="243">
        <v>0</v>
      </c>
      <c r="G10" s="243">
        <v>0</v>
      </c>
    </row>
    <row r="11" spans="1:7">
      <c r="A11" s="63" t="s">
        <v>365</v>
      </c>
      <c r="B11" s="244"/>
      <c r="C11" s="244"/>
      <c r="D11" s="244">
        <v>0</v>
      </c>
      <c r="E11" s="244"/>
      <c r="F11" s="244"/>
      <c r="G11" s="244">
        <v>0</v>
      </c>
    </row>
    <row r="12" spans="1:7">
      <c r="A12" s="63" t="s">
        <v>366</v>
      </c>
      <c r="B12" s="244"/>
      <c r="C12" s="244"/>
      <c r="D12" s="244">
        <v>0</v>
      </c>
      <c r="E12" s="244"/>
      <c r="F12" s="244"/>
      <c r="G12" s="244">
        <v>0</v>
      </c>
    </row>
    <row r="13" spans="1:7">
      <c r="A13" s="63" t="s">
        <v>367</v>
      </c>
      <c r="B13" s="244"/>
      <c r="C13" s="244"/>
      <c r="D13" s="244">
        <v>0</v>
      </c>
      <c r="E13" s="244"/>
      <c r="F13" s="244"/>
      <c r="G13" s="244">
        <v>0</v>
      </c>
    </row>
    <row r="14" spans="1:7">
      <c r="A14" s="63" t="s">
        <v>368</v>
      </c>
      <c r="B14" s="244"/>
      <c r="C14" s="244"/>
      <c r="D14" s="244">
        <v>0</v>
      </c>
      <c r="E14" s="244"/>
      <c r="F14" s="244"/>
      <c r="G14" s="244">
        <v>0</v>
      </c>
    </row>
    <row r="15" spans="1:7">
      <c r="A15" s="63" t="s">
        <v>369</v>
      </c>
      <c r="B15" s="244"/>
      <c r="C15" s="244"/>
      <c r="D15" s="244">
        <v>0</v>
      </c>
      <c r="E15" s="244"/>
      <c r="F15" s="244"/>
      <c r="G15" s="244">
        <v>0</v>
      </c>
    </row>
    <row r="16" spans="1:7">
      <c r="A16" s="63" t="s">
        <v>370</v>
      </c>
      <c r="B16" s="244"/>
      <c r="C16" s="244"/>
      <c r="D16" s="244">
        <v>0</v>
      </c>
      <c r="E16" s="244"/>
      <c r="F16" s="244"/>
      <c r="G16" s="244">
        <v>0</v>
      </c>
    </row>
    <row r="17" spans="1:7">
      <c r="A17" s="63" t="s">
        <v>371</v>
      </c>
      <c r="B17" s="244"/>
      <c r="C17" s="244"/>
      <c r="D17" s="244">
        <v>0</v>
      </c>
      <c r="E17" s="244"/>
      <c r="F17" s="244"/>
      <c r="G17" s="244">
        <v>0</v>
      </c>
    </row>
    <row r="18" spans="1:7">
      <c r="A18" s="63" t="s">
        <v>372</v>
      </c>
      <c r="B18" s="244"/>
      <c r="C18" s="244"/>
      <c r="D18" s="244">
        <v>0</v>
      </c>
      <c r="E18" s="244"/>
      <c r="F18" s="244"/>
      <c r="G18" s="244">
        <v>0</v>
      </c>
    </row>
    <row r="19" spans="1:7">
      <c r="A19" s="53" t="s">
        <v>373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5">
        <v>0</v>
      </c>
    </row>
    <row r="20" spans="1:7">
      <c r="A20" s="63" t="s">
        <v>374</v>
      </c>
      <c r="B20" s="246"/>
      <c r="C20" s="246"/>
      <c r="D20" s="246">
        <v>0</v>
      </c>
      <c r="E20" s="246"/>
      <c r="F20" s="246"/>
      <c r="G20" s="246">
        <v>0</v>
      </c>
    </row>
    <row r="21" spans="1:7">
      <c r="A21" s="63" t="s">
        <v>375</v>
      </c>
      <c r="B21" s="246"/>
      <c r="C21" s="246"/>
      <c r="D21" s="246">
        <v>0</v>
      </c>
      <c r="E21" s="246"/>
      <c r="F21" s="246"/>
      <c r="G21" s="246">
        <v>0</v>
      </c>
    </row>
    <row r="22" spans="1:7">
      <c r="A22" s="63" t="s">
        <v>376</v>
      </c>
      <c r="B22" s="246"/>
      <c r="C22" s="246"/>
      <c r="D22" s="246">
        <v>0</v>
      </c>
      <c r="E22" s="246"/>
      <c r="F22" s="246"/>
      <c r="G22" s="246">
        <v>0</v>
      </c>
    </row>
    <row r="23" spans="1:7">
      <c r="A23" s="63" t="s">
        <v>377</v>
      </c>
      <c r="B23" s="246"/>
      <c r="C23" s="246"/>
      <c r="D23" s="246">
        <v>0</v>
      </c>
      <c r="E23" s="246"/>
      <c r="F23" s="246"/>
      <c r="G23" s="246">
        <v>0</v>
      </c>
    </row>
    <row r="24" spans="1:7">
      <c r="A24" s="63" t="s">
        <v>378</v>
      </c>
      <c r="B24" s="246"/>
      <c r="C24" s="246"/>
      <c r="D24" s="246">
        <v>0</v>
      </c>
      <c r="E24" s="246"/>
      <c r="F24" s="246"/>
      <c r="G24" s="246">
        <v>0</v>
      </c>
    </row>
    <row r="25" spans="1:7">
      <c r="A25" s="63" t="s">
        <v>379</v>
      </c>
      <c r="B25" s="246"/>
      <c r="C25" s="246"/>
      <c r="D25" s="246">
        <v>0</v>
      </c>
      <c r="E25" s="246"/>
      <c r="F25" s="246"/>
      <c r="G25" s="246">
        <v>0</v>
      </c>
    </row>
    <row r="26" spans="1:7">
      <c r="A26" s="63" t="s">
        <v>380</v>
      </c>
      <c r="B26" s="246"/>
      <c r="C26" s="246"/>
      <c r="D26" s="246">
        <v>0</v>
      </c>
      <c r="E26" s="246"/>
      <c r="F26" s="246"/>
      <c r="G26" s="246">
        <v>0</v>
      </c>
    </row>
    <row r="27" spans="1:7">
      <c r="A27" s="53" t="s">
        <v>381</v>
      </c>
      <c r="B27" s="247">
        <v>0</v>
      </c>
      <c r="C27" s="247">
        <v>0</v>
      </c>
      <c r="D27" s="247">
        <v>0</v>
      </c>
      <c r="E27" s="247">
        <v>0</v>
      </c>
      <c r="F27" s="247">
        <v>0</v>
      </c>
      <c r="G27" s="247">
        <v>0</v>
      </c>
    </row>
    <row r="28" spans="1:7">
      <c r="A28" s="68" t="s">
        <v>382</v>
      </c>
      <c r="B28" s="248"/>
      <c r="C28" s="248"/>
      <c r="D28" s="248">
        <v>0</v>
      </c>
      <c r="E28" s="248"/>
      <c r="F28" s="248"/>
      <c r="G28" s="248">
        <v>0</v>
      </c>
    </row>
    <row r="29" spans="1:7">
      <c r="A29" s="63" t="s">
        <v>383</v>
      </c>
      <c r="B29" s="248"/>
      <c r="C29" s="248"/>
      <c r="D29" s="248">
        <v>0</v>
      </c>
      <c r="E29" s="248"/>
      <c r="F29" s="248"/>
      <c r="G29" s="248">
        <v>0</v>
      </c>
    </row>
    <row r="30" spans="1:7">
      <c r="A30" s="63" t="s">
        <v>384</v>
      </c>
      <c r="B30" s="248"/>
      <c r="C30" s="248"/>
      <c r="D30" s="248">
        <v>0</v>
      </c>
      <c r="E30" s="248"/>
      <c r="F30" s="248"/>
      <c r="G30" s="248">
        <v>0</v>
      </c>
    </row>
    <row r="31" spans="1:7">
      <c r="A31" s="63" t="s">
        <v>385</v>
      </c>
      <c r="B31" s="248"/>
      <c r="C31" s="248"/>
      <c r="D31" s="248">
        <v>0</v>
      </c>
      <c r="E31" s="248"/>
      <c r="F31" s="248"/>
      <c r="G31" s="248">
        <v>0</v>
      </c>
    </row>
    <row r="32" spans="1:7">
      <c r="A32" s="63" t="s">
        <v>386</v>
      </c>
      <c r="B32" s="248"/>
      <c r="C32" s="248"/>
      <c r="D32" s="248">
        <v>0</v>
      </c>
      <c r="E32" s="248"/>
      <c r="F32" s="248"/>
      <c r="G32" s="248">
        <v>0</v>
      </c>
    </row>
    <row r="33" spans="1:7">
      <c r="A33" s="63" t="s">
        <v>387</v>
      </c>
      <c r="B33" s="248"/>
      <c r="C33" s="248"/>
      <c r="D33" s="248">
        <v>0</v>
      </c>
      <c r="E33" s="248"/>
      <c r="F33" s="248"/>
      <c r="G33" s="248">
        <v>0</v>
      </c>
    </row>
    <row r="34" spans="1:7">
      <c r="A34" s="63" t="s">
        <v>388</v>
      </c>
      <c r="B34" s="248"/>
      <c r="C34" s="248"/>
      <c r="D34" s="248">
        <v>0</v>
      </c>
      <c r="E34" s="248"/>
      <c r="F34" s="248"/>
      <c r="G34" s="248">
        <v>0</v>
      </c>
    </row>
    <row r="35" spans="1:7">
      <c r="A35" s="63" t="s">
        <v>389</v>
      </c>
      <c r="B35" s="248"/>
      <c r="C35" s="248"/>
      <c r="D35" s="248">
        <v>0</v>
      </c>
      <c r="E35" s="248"/>
      <c r="F35" s="248"/>
      <c r="G35" s="248">
        <v>0</v>
      </c>
    </row>
    <row r="36" spans="1:7">
      <c r="A36" s="63" t="s">
        <v>390</v>
      </c>
      <c r="B36" s="248"/>
      <c r="C36" s="248"/>
      <c r="D36" s="248">
        <v>0</v>
      </c>
      <c r="E36" s="248"/>
      <c r="F36" s="248"/>
      <c r="G36" s="248">
        <v>0</v>
      </c>
    </row>
    <row r="37" spans="1:7" ht="28.8">
      <c r="A37" s="64" t="s">
        <v>398</v>
      </c>
      <c r="B37" s="249">
        <v>0</v>
      </c>
      <c r="C37" s="249">
        <v>0</v>
      </c>
      <c r="D37" s="249">
        <v>0</v>
      </c>
      <c r="E37" s="249">
        <v>0</v>
      </c>
      <c r="F37" s="249">
        <v>0</v>
      </c>
      <c r="G37" s="249">
        <v>0</v>
      </c>
    </row>
    <row r="38" spans="1:7">
      <c r="A38" s="68" t="s">
        <v>391</v>
      </c>
      <c r="B38" s="250"/>
      <c r="C38" s="250"/>
      <c r="D38" s="250">
        <v>0</v>
      </c>
      <c r="E38" s="250"/>
      <c r="F38" s="250"/>
      <c r="G38" s="250">
        <v>0</v>
      </c>
    </row>
    <row r="39" spans="1:7" ht="28.8">
      <c r="A39" s="68" t="s">
        <v>392</v>
      </c>
      <c r="B39" s="250"/>
      <c r="C39" s="250"/>
      <c r="D39" s="250">
        <v>0</v>
      </c>
      <c r="E39" s="250"/>
      <c r="F39" s="250"/>
      <c r="G39" s="250">
        <v>0</v>
      </c>
    </row>
    <row r="40" spans="1:7">
      <c r="A40" s="68" t="s">
        <v>393</v>
      </c>
      <c r="B40" s="250"/>
      <c r="C40" s="250"/>
      <c r="D40" s="250">
        <v>0</v>
      </c>
      <c r="E40" s="250"/>
      <c r="F40" s="250"/>
      <c r="G40" s="250">
        <v>0</v>
      </c>
    </row>
    <row r="41" spans="1:7">
      <c r="A41" s="68" t="s">
        <v>394</v>
      </c>
      <c r="B41" s="250"/>
      <c r="C41" s="250"/>
      <c r="D41" s="250">
        <v>0</v>
      </c>
      <c r="E41" s="250"/>
      <c r="F41" s="250"/>
      <c r="G41" s="250">
        <v>0</v>
      </c>
    </row>
    <row r="42" spans="1:7">
      <c r="A42" s="68"/>
      <c r="B42" s="69"/>
      <c r="C42" s="69"/>
      <c r="D42" s="69"/>
      <c r="E42" s="69"/>
      <c r="F42" s="69"/>
      <c r="G42" s="69"/>
    </row>
    <row r="43" spans="1:7">
      <c r="A43" s="55" t="s">
        <v>395</v>
      </c>
      <c r="B43" s="251">
        <v>0</v>
      </c>
      <c r="C43" s="251">
        <v>0</v>
      </c>
      <c r="D43" s="251">
        <v>0</v>
      </c>
      <c r="E43" s="251">
        <v>0</v>
      </c>
      <c r="F43" s="251">
        <v>0</v>
      </c>
      <c r="G43" s="251">
        <v>0</v>
      </c>
    </row>
    <row r="44" spans="1:7">
      <c r="A44" s="53" t="s">
        <v>430</v>
      </c>
      <c r="B44" s="251">
        <v>0</v>
      </c>
      <c r="C44" s="251">
        <v>0</v>
      </c>
      <c r="D44" s="251">
        <v>0</v>
      </c>
      <c r="E44" s="251">
        <v>0</v>
      </c>
      <c r="F44" s="251">
        <v>0</v>
      </c>
      <c r="G44" s="251">
        <v>0</v>
      </c>
    </row>
    <row r="45" spans="1:7">
      <c r="A45" s="68" t="s">
        <v>365</v>
      </c>
      <c r="B45" s="252"/>
      <c r="C45" s="252"/>
      <c r="D45" s="252">
        <v>0</v>
      </c>
      <c r="E45" s="252"/>
      <c r="F45" s="252"/>
      <c r="G45" s="252">
        <v>0</v>
      </c>
    </row>
    <row r="46" spans="1:7">
      <c r="A46" s="68" t="s">
        <v>366</v>
      </c>
      <c r="B46" s="252"/>
      <c r="C46" s="252"/>
      <c r="D46" s="252">
        <v>0</v>
      </c>
      <c r="E46" s="252"/>
      <c r="F46" s="252"/>
      <c r="G46" s="252">
        <v>0</v>
      </c>
    </row>
    <row r="47" spans="1:7">
      <c r="A47" s="68" t="s">
        <v>367</v>
      </c>
      <c r="B47" s="252"/>
      <c r="C47" s="252"/>
      <c r="D47" s="252">
        <v>0</v>
      </c>
      <c r="E47" s="252"/>
      <c r="F47" s="252"/>
      <c r="G47" s="252">
        <v>0</v>
      </c>
    </row>
    <row r="48" spans="1:7">
      <c r="A48" s="68" t="s">
        <v>368</v>
      </c>
      <c r="B48" s="252"/>
      <c r="C48" s="252"/>
      <c r="D48" s="252">
        <v>0</v>
      </c>
      <c r="E48" s="252"/>
      <c r="F48" s="252"/>
      <c r="G48" s="252">
        <v>0</v>
      </c>
    </row>
    <row r="49" spans="1:7">
      <c r="A49" s="68" t="s">
        <v>369</v>
      </c>
      <c r="B49" s="252"/>
      <c r="C49" s="252"/>
      <c r="D49" s="252">
        <v>0</v>
      </c>
      <c r="E49" s="252"/>
      <c r="F49" s="252"/>
      <c r="G49" s="252">
        <v>0</v>
      </c>
    </row>
    <row r="50" spans="1:7">
      <c r="A50" s="68" t="s">
        <v>370</v>
      </c>
      <c r="B50" s="252"/>
      <c r="C50" s="252"/>
      <c r="D50" s="252">
        <v>0</v>
      </c>
      <c r="E50" s="252"/>
      <c r="F50" s="252"/>
      <c r="G50" s="252">
        <v>0</v>
      </c>
    </row>
    <row r="51" spans="1:7">
      <c r="A51" s="68" t="s">
        <v>371</v>
      </c>
      <c r="B51" s="252"/>
      <c r="C51" s="252"/>
      <c r="D51" s="252">
        <v>0</v>
      </c>
      <c r="E51" s="252"/>
      <c r="F51" s="252"/>
      <c r="G51" s="252">
        <v>0</v>
      </c>
    </row>
    <row r="52" spans="1:7">
      <c r="A52" s="68" t="s">
        <v>372</v>
      </c>
      <c r="B52" s="252"/>
      <c r="C52" s="252"/>
      <c r="D52" s="252">
        <v>0</v>
      </c>
      <c r="E52" s="252"/>
      <c r="F52" s="252"/>
      <c r="G52" s="252">
        <v>0</v>
      </c>
    </row>
    <row r="53" spans="1:7">
      <c r="A53" s="53" t="s">
        <v>373</v>
      </c>
      <c r="B53" s="253">
        <v>0</v>
      </c>
      <c r="C53" s="253">
        <v>0</v>
      </c>
      <c r="D53" s="253">
        <v>0</v>
      </c>
      <c r="E53" s="253">
        <v>0</v>
      </c>
      <c r="F53" s="253">
        <v>0</v>
      </c>
      <c r="G53" s="253">
        <v>0</v>
      </c>
    </row>
    <row r="54" spans="1:7">
      <c r="A54" s="68" t="s">
        <v>374</v>
      </c>
      <c r="B54" s="254"/>
      <c r="C54" s="254"/>
      <c r="D54" s="254">
        <v>0</v>
      </c>
      <c r="E54" s="254"/>
      <c r="F54" s="254"/>
      <c r="G54" s="254">
        <v>0</v>
      </c>
    </row>
    <row r="55" spans="1:7">
      <c r="A55" s="68" t="s">
        <v>375</v>
      </c>
      <c r="B55" s="254"/>
      <c r="C55" s="254"/>
      <c r="D55" s="254">
        <v>0</v>
      </c>
      <c r="E55" s="254"/>
      <c r="F55" s="254"/>
      <c r="G55" s="254">
        <v>0</v>
      </c>
    </row>
    <row r="56" spans="1:7">
      <c r="A56" s="68" t="s">
        <v>376</v>
      </c>
      <c r="B56" s="254"/>
      <c r="C56" s="254"/>
      <c r="D56" s="254">
        <v>0</v>
      </c>
      <c r="E56" s="254"/>
      <c r="F56" s="254"/>
      <c r="G56" s="254">
        <v>0</v>
      </c>
    </row>
    <row r="57" spans="1:7">
      <c r="A57" s="48" t="s">
        <v>377</v>
      </c>
      <c r="B57" s="254"/>
      <c r="C57" s="254"/>
      <c r="D57" s="254">
        <v>0</v>
      </c>
      <c r="E57" s="254"/>
      <c r="F57" s="254"/>
      <c r="G57" s="254">
        <v>0</v>
      </c>
    </row>
    <row r="58" spans="1:7">
      <c r="A58" s="68" t="s">
        <v>378</v>
      </c>
      <c r="B58" s="254"/>
      <c r="C58" s="254"/>
      <c r="D58" s="254">
        <v>0</v>
      </c>
      <c r="E58" s="254"/>
      <c r="F58" s="254"/>
      <c r="G58" s="254">
        <v>0</v>
      </c>
    </row>
    <row r="59" spans="1:7">
      <c r="A59" s="68" t="s">
        <v>379</v>
      </c>
      <c r="B59" s="254"/>
      <c r="C59" s="254"/>
      <c r="D59" s="254">
        <v>0</v>
      </c>
      <c r="E59" s="254"/>
      <c r="F59" s="254"/>
      <c r="G59" s="254">
        <v>0</v>
      </c>
    </row>
    <row r="60" spans="1:7">
      <c r="A60" s="68" t="s">
        <v>380</v>
      </c>
      <c r="B60" s="254"/>
      <c r="C60" s="254"/>
      <c r="D60" s="254">
        <v>0</v>
      </c>
      <c r="E60" s="254"/>
      <c r="F60" s="254"/>
      <c r="G60" s="254">
        <v>0</v>
      </c>
    </row>
    <row r="61" spans="1:7">
      <c r="A61" s="53" t="s">
        <v>381</v>
      </c>
      <c r="B61" s="255">
        <v>0</v>
      </c>
      <c r="C61" s="255">
        <v>0</v>
      </c>
      <c r="D61" s="255">
        <v>0</v>
      </c>
      <c r="E61" s="255">
        <v>0</v>
      </c>
      <c r="F61" s="255">
        <v>0</v>
      </c>
      <c r="G61" s="255">
        <v>0</v>
      </c>
    </row>
    <row r="62" spans="1:7">
      <c r="A62" s="68" t="s">
        <v>382</v>
      </c>
      <c r="B62" s="256"/>
      <c r="C62" s="256"/>
      <c r="D62" s="256">
        <v>0</v>
      </c>
      <c r="E62" s="256"/>
      <c r="F62" s="256"/>
      <c r="G62" s="256">
        <v>0</v>
      </c>
    </row>
    <row r="63" spans="1:7">
      <c r="A63" s="68" t="s">
        <v>383</v>
      </c>
      <c r="B63" s="256"/>
      <c r="C63" s="256"/>
      <c r="D63" s="256">
        <v>0</v>
      </c>
      <c r="E63" s="256"/>
      <c r="F63" s="256"/>
      <c r="G63" s="256">
        <v>0</v>
      </c>
    </row>
    <row r="64" spans="1:7">
      <c r="A64" s="68" t="s">
        <v>384</v>
      </c>
      <c r="B64" s="256"/>
      <c r="C64" s="256"/>
      <c r="D64" s="256">
        <v>0</v>
      </c>
      <c r="E64" s="256"/>
      <c r="F64" s="256"/>
      <c r="G64" s="256">
        <v>0</v>
      </c>
    </row>
    <row r="65" spans="1:8">
      <c r="A65" s="68" t="s">
        <v>385</v>
      </c>
      <c r="B65" s="256"/>
      <c r="C65" s="256"/>
      <c r="D65" s="256">
        <v>0</v>
      </c>
      <c r="E65" s="256"/>
      <c r="F65" s="256"/>
      <c r="G65" s="256">
        <v>0</v>
      </c>
    </row>
    <row r="66" spans="1:8">
      <c r="A66" s="68" t="s">
        <v>386</v>
      </c>
      <c r="B66" s="256"/>
      <c r="C66" s="256"/>
      <c r="D66" s="256">
        <v>0</v>
      </c>
      <c r="E66" s="256"/>
      <c r="F66" s="256"/>
      <c r="G66" s="256">
        <v>0</v>
      </c>
    </row>
    <row r="67" spans="1:8">
      <c r="A67" s="68" t="s">
        <v>387</v>
      </c>
      <c r="B67" s="256"/>
      <c r="C67" s="256"/>
      <c r="D67" s="256">
        <v>0</v>
      </c>
      <c r="E67" s="256"/>
      <c r="F67" s="256"/>
      <c r="G67" s="256">
        <v>0</v>
      </c>
    </row>
    <row r="68" spans="1:8">
      <c r="A68" s="68" t="s">
        <v>388</v>
      </c>
      <c r="B68" s="256"/>
      <c r="C68" s="256"/>
      <c r="D68" s="256">
        <v>0</v>
      </c>
      <c r="E68" s="256"/>
      <c r="F68" s="256"/>
      <c r="G68" s="256">
        <v>0</v>
      </c>
    </row>
    <row r="69" spans="1:8">
      <c r="A69" s="68" t="s">
        <v>389</v>
      </c>
      <c r="B69" s="256"/>
      <c r="C69" s="256"/>
      <c r="D69" s="256">
        <v>0</v>
      </c>
      <c r="E69" s="256"/>
      <c r="F69" s="256"/>
      <c r="G69" s="256">
        <v>0</v>
      </c>
    </row>
    <row r="70" spans="1:8">
      <c r="A70" s="68" t="s">
        <v>390</v>
      </c>
      <c r="B70" s="256"/>
      <c r="C70" s="256"/>
      <c r="D70" s="256">
        <v>0</v>
      </c>
      <c r="E70" s="256"/>
      <c r="F70" s="256"/>
      <c r="G70" s="256">
        <v>0</v>
      </c>
    </row>
    <row r="71" spans="1:8">
      <c r="A71" s="64" t="s">
        <v>3299</v>
      </c>
      <c r="B71" s="257">
        <v>0</v>
      </c>
      <c r="C71" s="257">
        <v>0</v>
      </c>
      <c r="D71" s="257">
        <v>0</v>
      </c>
      <c r="E71" s="257">
        <v>0</v>
      </c>
      <c r="F71" s="257">
        <v>0</v>
      </c>
      <c r="G71" s="257">
        <v>0</v>
      </c>
    </row>
    <row r="72" spans="1:8">
      <c r="A72" s="68" t="s">
        <v>391</v>
      </c>
      <c r="B72" s="258"/>
      <c r="C72" s="258"/>
      <c r="D72" s="258">
        <v>0</v>
      </c>
      <c r="E72" s="258"/>
      <c r="F72" s="258"/>
      <c r="G72" s="258">
        <v>0</v>
      </c>
    </row>
    <row r="73" spans="1:8" ht="28.8">
      <c r="A73" s="68" t="s">
        <v>392</v>
      </c>
      <c r="B73" s="258"/>
      <c r="C73" s="258"/>
      <c r="D73" s="258">
        <v>0</v>
      </c>
      <c r="E73" s="258"/>
      <c r="F73" s="258"/>
      <c r="G73" s="258">
        <v>0</v>
      </c>
    </row>
    <row r="74" spans="1:8">
      <c r="A74" s="68" t="s">
        <v>393</v>
      </c>
      <c r="B74" s="258"/>
      <c r="C74" s="258"/>
      <c r="D74" s="258">
        <v>0</v>
      </c>
      <c r="E74" s="258"/>
      <c r="F74" s="258"/>
      <c r="G74" s="258">
        <v>0</v>
      </c>
    </row>
    <row r="75" spans="1:8">
      <c r="A75" s="68" t="s">
        <v>394</v>
      </c>
      <c r="B75" s="258"/>
      <c r="C75" s="258"/>
      <c r="D75" s="258">
        <v>0</v>
      </c>
      <c r="E75" s="258"/>
      <c r="F75" s="258"/>
      <c r="G75" s="258">
        <v>0</v>
      </c>
    </row>
    <row r="76" spans="1:8">
      <c r="A76" s="54"/>
      <c r="B76" s="71"/>
      <c r="C76" s="71"/>
      <c r="D76" s="71"/>
      <c r="E76" s="71"/>
      <c r="F76" s="71"/>
      <c r="G76" s="71"/>
    </row>
    <row r="77" spans="1:8">
      <c r="A77" s="55" t="s">
        <v>360</v>
      </c>
      <c r="B77" s="70">
        <f>B43+B9</f>
        <v>0</v>
      </c>
      <c r="C77" s="70">
        <f t="shared" ref="C77:F77" si="0">C43+C9</f>
        <v>0</v>
      </c>
      <c r="D77" s="70">
        <f t="shared" si="0"/>
        <v>0</v>
      </c>
      <c r="E77" s="70">
        <f t="shared" si="0"/>
        <v>0</v>
      </c>
      <c r="F77" s="70">
        <f t="shared" si="0"/>
        <v>0</v>
      </c>
      <c r="G77" s="70">
        <f>G43+G9</f>
        <v>0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0</v>
      </c>
      <c r="Q68" s="18">
        <f>'Formato 6 c)'!C77</f>
        <v>0</v>
      </c>
      <c r="R68" s="18">
        <f>'Formato 6 c)'!D77</f>
        <v>0</v>
      </c>
      <c r="S68" s="18">
        <f>'Formato 6 c)'!E77</f>
        <v>0</v>
      </c>
      <c r="T68" s="18">
        <f>'Formato 6 c)'!F77</f>
        <v>0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/>
  <cols>
    <col min="2" max="2" width="35.88671875" bestFit="1" customWidth="1"/>
    <col min="3" max="3" width="50.33203125" customWidth="1"/>
    <col min="4" max="4" width="12.10937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SANTA CATARINA, GTO., Gobierno del Estado de Guanajuato</v>
      </c>
    </row>
    <row r="7" spans="2:3">
      <c r="C7" t="str">
        <f>CONCATENATE(ENTE_PUBLICO," (a)")</f>
        <v>SISTEMA PARA EL DESARROLLO INTEGRAL DE LA FAMILIA DEL MUNICIPIO DE SANTA CATARINA, GTO.,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1161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Santa Catarina, Gobierno del Estado de Guanajuato</v>
      </c>
    </row>
    <row r="12" spans="2:3">
      <c r="B12" t="s">
        <v>794</v>
      </c>
      <c r="C12" s="24">
        <v>2021</v>
      </c>
    </row>
    <row r="14" spans="2:3">
      <c r="B14" t="s">
        <v>793</v>
      </c>
      <c r="C14" s="24" t="s">
        <v>3303</v>
      </c>
    </row>
    <row r="15" spans="2:3">
      <c r="C15" s="24">
        <v>3</v>
      </c>
    </row>
    <row r="16" spans="2:3">
      <c r="C16" s="24" t="s">
        <v>3304</v>
      </c>
    </row>
    <row r="18" spans="4:9" ht="129.6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2021 (m = g – l)</v>
      </c>
    </row>
    <row r="20" spans="4:9" ht="57.6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>
      <c r="D26" s="86"/>
    </row>
    <row r="29" spans="4:9">
      <c r="D29" t="s">
        <v>3143</v>
      </c>
      <c r="E29" t="s">
        <v>3144</v>
      </c>
    </row>
    <row r="30" spans="4:9">
      <c r="D30" s="134">
        <v>-1.7976931348623099E+100</v>
      </c>
      <c r="E30" s="134">
        <v>1.7976931348623099E+100</v>
      </c>
    </row>
    <row r="32" spans="4:9">
      <c r="D32" t="s">
        <v>3145</v>
      </c>
      <c r="E32" t="s">
        <v>3146</v>
      </c>
    </row>
    <row r="33" spans="4:5">
      <c r="D33" s="135">
        <v>36526</v>
      </c>
      <c r="E33" s="135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4" zoomScale="70" zoomScaleNormal="70" workbookViewId="0">
      <selection activeCell="B34" sqref="B34"/>
    </sheetView>
  </sheetViews>
  <sheetFormatPr baseColWidth="10" defaultColWidth="0" defaultRowHeight="14.4" zeroHeight="1"/>
  <cols>
    <col min="1" max="1" width="111.88671875" customWidth="1"/>
    <col min="2" max="6" width="20.6640625" style="16" customWidth="1"/>
    <col min="7" max="7" width="17.5546875" style="16" customWidth="1"/>
    <col min="8" max="16384" width="10.88671875" hidden="1"/>
  </cols>
  <sheetData>
    <row r="1" spans="1:7" ht="54" customHeight="1">
      <c r="A1" s="287" t="s">
        <v>3287</v>
      </c>
      <c r="B1" s="286"/>
      <c r="C1" s="286"/>
      <c r="D1" s="286"/>
      <c r="E1" s="286"/>
      <c r="F1" s="286"/>
      <c r="G1" s="286"/>
    </row>
    <row r="2" spans="1:7">
      <c r="A2" s="268" t="str">
        <f>ENTE_PUBLICO_A</f>
        <v>SISTEMA PARA EL DESARROLLO INTEGRAL DE LA FAMILIA DEL MUNICIPIO DE SANTA CATARINA, GTO., Gobierno del Estado de Guanajuato (a)</v>
      </c>
      <c r="B2" s="269"/>
      <c r="C2" s="269"/>
      <c r="D2" s="269"/>
      <c r="E2" s="269"/>
      <c r="F2" s="269"/>
      <c r="G2" s="270"/>
    </row>
    <row r="3" spans="1:7">
      <c r="A3" s="274" t="s">
        <v>277</v>
      </c>
      <c r="B3" s="275"/>
      <c r="C3" s="275"/>
      <c r="D3" s="275"/>
      <c r="E3" s="275"/>
      <c r="F3" s="275"/>
      <c r="G3" s="276"/>
    </row>
    <row r="4" spans="1:7">
      <c r="A4" s="274" t="s">
        <v>399</v>
      </c>
      <c r="B4" s="275"/>
      <c r="C4" s="275"/>
      <c r="D4" s="275"/>
      <c r="E4" s="275"/>
      <c r="F4" s="275"/>
      <c r="G4" s="276"/>
    </row>
    <row r="5" spans="1:7">
      <c r="A5" s="274" t="str">
        <f>TRIMESTRE</f>
        <v>Del 1 de enero al 30 de septiembre de 2021 (b)</v>
      </c>
      <c r="B5" s="275"/>
      <c r="C5" s="275"/>
      <c r="D5" s="275"/>
      <c r="E5" s="275"/>
      <c r="F5" s="275"/>
      <c r="G5" s="276"/>
    </row>
    <row r="6" spans="1:7">
      <c r="A6" s="277" t="s">
        <v>118</v>
      </c>
      <c r="B6" s="278"/>
      <c r="C6" s="278"/>
      <c r="D6" s="278"/>
      <c r="E6" s="278"/>
      <c r="F6" s="278"/>
      <c r="G6" s="279"/>
    </row>
    <row r="7" spans="1:7">
      <c r="A7" s="283" t="s">
        <v>361</v>
      </c>
      <c r="B7" s="288" t="s">
        <v>279</v>
      </c>
      <c r="C7" s="288"/>
      <c r="D7" s="288"/>
      <c r="E7" s="288"/>
      <c r="F7" s="288"/>
      <c r="G7" s="288" t="s">
        <v>280</v>
      </c>
    </row>
    <row r="8" spans="1:7" ht="29.25" customHeight="1">
      <c r="A8" s="284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95"/>
    </row>
    <row r="9" spans="1:7">
      <c r="A9" s="52" t="s">
        <v>400</v>
      </c>
      <c r="B9" s="261">
        <v>0</v>
      </c>
      <c r="C9" s="261">
        <v>0</v>
      </c>
      <c r="D9" s="261">
        <v>0</v>
      </c>
      <c r="E9" s="261">
        <v>0</v>
      </c>
      <c r="F9" s="261">
        <v>0</v>
      </c>
      <c r="G9" s="261">
        <v>0</v>
      </c>
    </row>
    <row r="10" spans="1:7">
      <c r="A10" s="53" t="s">
        <v>401</v>
      </c>
      <c r="B10" s="260">
        <v>0</v>
      </c>
      <c r="C10" s="260">
        <v>0</v>
      </c>
      <c r="D10" s="259">
        <v>0</v>
      </c>
      <c r="E10" s="260">
        <v>0</v>
      </c>
      <c r="F10" s="260">
        <v>0</v>
      </c>
      <c r="G10" s="259">
        <v>0</v>
      </c>
    </row>
    <row r="11" spans="1:7">
      <c r="A11" s="53" t="s">
        <v>402</v>
      </c>
      <c r="B11" s="259"/>
      <c r="C11" s="259"/>
      <c r="D11" s="259">
        <v>0</v>
      </c>
      <c r="E11" s="259"/>
      <c r="F11" s="259"/>
      <c r="G11" s="259">
        <v>0</v>
      </c>
    </row>
    <row r="12" spans="1:7">
      <c r="A12" s="53" t="s">
        <v>403</v>
      </c>
      <c r="B12" s="259">
        <v>0</v>
      </c>
      <c r="C12" s="259">
        <v>0</v>
      </c>
      <c r="D12" s="259">
        <v>0</v>
      </c>
      <c r="E12" s="259">
        <v>0</v>
      </c>
      <c r="F12" s="259">
        <v>0</v>
      </c>
      <c r="G12" s="259">
        <v>0</v>
      </c>
    </row>
    <row r="13" spans="1:7">
      <c r="A13" s="63" t="s">
        <v>404</v>
      </c>
      <c r="B13" s="260"/>
      <c r="C13" s="260"/>
      <c r="D13" s="259">
        <v>0</v>
      </c>
      <c r="E13" s="260"/>
      <c r="F13" s="260"/>
      <c r="G13" s="260">
        <v>0</v>
      </c>
    </row>
    <row r="14" spans="1:7">
      <c r="A14" s="63" t="s">
        <v>405</v>
      </c>
      <c r="B14" s="260"/>
      <c r="C14" s="260"/>
      <c r="D14" s="259">
        <v>0</v>
      </c>
      <c r="E14" s="260"/>
      <c r="F14" s="260"/>
      <c r="G14" s="260">
        <v>0</v>
      </c>
    </row>
    <row r="15" spans="1:7">
      <c r="A15" s="53" t="s">
        <v>406</v>
      </c>
      <c r="B15" s="259"/>
      <c r="C15" s="259"/>
      <c r="D15" s="259">
        <v>0</v>
      </c>
      <c r="E15" s="259"/>
      <c r="F15" s="259"/>
      <c r="G15" s="259">
        <v>0</v>
      </c>
    </row>
    <row r="16" spans="1:7">
      <c r="A16" s="64" t="s">
        <v>407</v>
      </c>
      <c r="B16" s="259">
        <v>0</v>
      </c>
      <c r="C16" s="259">
        <v>0</v>
      </c>
      <c r="D16" s="259">
        <v>0</v>
      </c>
      <c r="E16" s="259">
        <v>0</v>
      </c>
      <c r="F16" s="259">
        <v>0</v>
      </c>
      <c r="G16" s="259">
        <v>0</v>
      </c>
    </row>
    <row r="17" spans="1:7">
      <c r="A17" s="63" t="s">
        <v>408</v>
      </c>
      <c r="B17" s="260"/>
      <c r="C17" s="260"/>
      <c r="D17" s="259">
        <v>0</v>
      </c>
      <c r="E17" s="260"/>
      <c r="F17" s="260"/>
      <c r="G17" s="260">
        <v>0</v>
      </c>
    </row>
    <row r="18" spans="1:7">
      <c r="A18" s="63" t="s">
        <v>409</v>
      </c>
      <c r="B18" s="260"/>
      <c r="C18" s="260"/>
      <c r="D18" s="259">
        <v>0</v>
      </c>
      <c r="E18" s="260"/>
      <c r="F18" s="260"/>
      <c r="G18" s="260">
        <v>0</v>
      </c>
    </row>
    <row r="19" spans="1:7">
      <c r="A19" s="53" t="s">
        <v>410</v>
      </c>
      <c r="B19" s="259"/>
      <c r="C19" s="259"/>
      <c r="D19" s="259">
        <v>0</v>
      </c>
      <c r="E19" s="259"/>
      <c r="F19" s="259"/>
      <c r="G19" s="259">
        <v>0</v>
      </c>
    </row>
    <row r="20" spans="1:7">
      <c r="A20" s="54"/>
      <c r="B20" s="67"/>
      <c r="C20" s="67"/>
      <c r="D20" s="67"/>
      <c r="E20" s="67"/>
      <c r="F20" s="67"/>
      <c r="G20" s="67"/>
    </row>
    <row r="21" spans="1:7" s="24" customFormat="1">
      <c r="A21" s="14" t="s">
        <v>411</v>
      </c>
      <c r="B21" s="262">
        <v>0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</row>
    <row r="22" spans="1:7" s="24" customFormat="1">
      <c r="A22" s="53" t="s">
        <v>401</v>
      </c>
      <c r="B22" s="263">
        <v>0</v>
      </c>
      <c r="C22" s="263">
        <v>0</v>
      </c>
      <c r="D22" s="262">
        <v>0</v>
      </c>
      <c r="E22" s="263">
        <v>0</v>
      </c>
      <c r="F22" s="263">
        <v>0</v>
      </c>
      <c r="G22" s="262">
        <v>0</v>
      </c>
    </row>
    <row r="23" spans="1:7" s="24" customFormat="1">
      <c r="A23" s="53" t="s">
        <v>402</v>
      </c>
      <c r="B23" s="262"/>
      <c r="C23" s="262"/>
      <c r="D23" s="262">
        <v>0</v>
      </c>
      <c r="E23" s="262"/>
      <c r="F23" s="262"/>
      <c r="G23" s="262">
        <v>0</v>
      </c>
    </row>
    <row r="24" spans="1:7" s="24" customFormat="1">
      <c r="A24" s="53" t="s">
        <v>403</v>
      </c>
      <c r="B24" s="262">
        <v>0</v>
      </c>
      <c r="C24" s="262">
        <v>0</v>
      </c>
      <c r="D24" s="262">
        <v>0</v>
      </c>
      <c r="E24" s="262">
        <v>0</v>
      </c>
      <c r="F24" s="262">
        <v>0</v>
      </c>
      <c r="G24" s="262">
        <v>0</v>
      </c>
    </row>
    <row r="25" spans="1:7" s="24" customFormat="1">
      <c r="A25" s="63" t="s">
        <v>404</v>
      </c>
      <c r="B25" s="263"/>
      <c r="C25" s="263"/>
      <c r="D25" s="262">
        <v>0</v>
      </c>
      <c r="E25" s="263"/>
      <c r="F25" s="263"/>
      <c r="G25" s="263">
        <v>0</v>
      </c>
    </row>
    <row r="26" spans="1:7" s="24" customFormat="1">
      <c r="A26" s="63" t="s">
        <v>405</v>
      </c>
      <c r="B26" s="263"/>
      <c r="C26" s="263"/>
      <c r="D26" s="262">
        <v>0</v>
      </c>
      <c r="E26" s="263"/>
      <c r="F26" s="263"/>
      <c r="G26" s="263">
        <v>0</v>
      </c>
    </row>
    <row r="27" spans="1:7" s="24" customFormat="1">
      <c r="A27" s="53" t="s">
        <v>406</v>
      </c>
      <c r="B27" s="262"/>
      <c r="C27" s="262"/>
      <c r="D27" s="262">
        <v>0</v>
      </c>
      <c r="E27" s="262"/>
      <c r="F27" s="262"/>
      <c r="G27" s="262">
        <v>0</v>
      </c>
    </row>
    <row r="28" spans="1:7" s="24" customFormat="1">
      <c r="A28" s="64" t="s">
        <v>407</v>
      </c>
      <c r="B28" s="262">
        <v>0</v>
      </c>
      <c r="C28" s="262">
        <v>0</v>
      </c>
      <c r="D28" s="262">
        <v>0</v>
      </c>
      <c r="E28" s="262">
        <v>0</v>
      </c>
      <c r="F28" s="262">
        <v>0</v>
      </c>
      <c r="G28" s="262">
        <v>0</v>
      </c>
    </row>
    <row r="29" spans="1:7" s="24" customFormat="1">
      <c r="A29" s="63" t="s">
        <v>408</v>
      </c>
      <c r="B29" s="263"/>
      <c r="C29" s="263"/>
      <c r="D29" s="262">
        <v>0</v>
      </c>
      <c r="E29" s="263"/>
      <c r="F29" s="263"/>
      <c r="G29" s="263">
        <v>0</v>
      </c>
    </row>
    <row r="30" spans="1:7" s="24" customFormat="1">
      <c r="A30" s="63" t="s">
        <v>409</v>
      </c>
      <c r="B30" s="263"/>
      <c r="C30" s="263"/>
      <c r="D30" s="262">
        <v>0</v>
      </c>
      <c r="E30" s="263"/>
      <c r="F30" s="263"/>
      <c r="G30" s="263">
        <v>0</v>
      </c>
    </row>
    <row r="31" spans="1:7" s="24" customFormat="1">
      <c r="A31" s="53" t="s">
        <v>410</v>
      </c>
      <c r="B31" s="262"/>
      <c r="C31" s="262"/>
      <c r="D31" s="262">
        <v>0</v>
      </c>
      <c r="E31" s="262"/>
      <c r="F31" s="262"/>
      <c r="G31" s="262">
        <v>0</v>
      </c>
    </row>
    <row r="32" spans="1:7">
      <c r="A32" s="54"/>
      <c r="B32" s="67"/>
      <c r="C32" s="67"/>
      <c r="D32" s="67"/>
      <c r="E32" s="67"/>
      <c r="F32" s="67"/>
      <c r="G32" s="67"/>
    </row>
    <row r="33" spans="1:7">
      <c r="A33" s="55" t="s">
        <v>412</v>
      </c>
      <c r="B33" s="66">
        <f>B21+B9</f>
        <v>0</v>
      </c>
      <c r="C33" s="66">
        <f t="shared" ref="C33:G33" si="0">C21+C9</f>
        <v>0</v>
      </c>
      <c r="D33" s="66">
        <f t="shared" si="0"/>
        <v>0</v>
      </c>
      <c r="E33" s="66">
        <f t="shared" si="0"/>
        <v>0</v>
      </c>
      <c r="F33" s="66">
        <f t="shared" si="0"/>
        <v>0</v>
      </c>
      <c r="G33" s="66">
        <f t="shared" si="0"/>
        <v>0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F6" sqref="F6:F7"/>
    </sheetView>
  </sheetViews>
  <sheetFormatPr baseColWidth="10" defaultColWidth="0" defaultRowHeight="14.4" zeroHeight="1"/>
  <cols>
    <col min="1" max="1" width="81.44140625" customWidth="1"/>
    <col min="2" max="7" width="20.6640625" customWidth="1"/>
    <col min="8" max="16384" width="10.88671875" hidden="1"/>
  </cols>
  <sheetData>
    <row r="1" spans="1:7" ht="37.5" customHeight="1">
      <c r="A1" s="286" t="s">
        <v>413</v>
      </c>
      <c r="B1" s="286"/>
      <c r="C1" s="286"/>
      <c r="D1" s="286"/>
      <c r="E1" s="286"/>
      <c r="F1" s="286"/>
      <c r="G1" s="286"/>
    </row>
    <row r="2" spans="1:7">
      <c r="A2" s="268" t="str">
        <f>ENTIDAD</f>
        <v>Municipio de Santa Catarina, Gobierno del Estado de Guanajuato</v>
      </c>
      <c r="B2" s="269"/>
      <c r="C2" s="269"/>
      <c r="D2" s="269"/>
      <c r="E2" s="269"/>
      <c r="F2" s="269"/>
      <c r="G2" s="270"/>
    </row>
    <row r="3" spans="1:7">
      <c r="A3" s="271" t="s">
        <v>414</v>
      </c>
      <c r="B3" s="272"/>
      <c r="C3" s="272"/>
      <c r="D3" s="272"/>
      <c r="E3" s="272"/>
      <c r="F3" s="272"/>
      <c r="G3" s="273"/>
    </row>
    <row r="4" spans="1:7">
      <c r="A4" s="271" t="s">
        <v>118</v>
      </c>
      <c r="B4" s="272"/>
      <c r="C4" s="272"/>
      <c r="D4" s="272"/>
      <c r="E4" s="272"/>
      <c r="F4" s="272"/>
      <c r="G4" s="273"/>
    </row>
    <row r="5" spans="1:7">
      <c r="A5" s="271" t="s">
        <v>415</v>
      </c>
      <c r="B5" s="272"/>
      <c r="C5" s="272"/>
      <c r="D5" s="272"/>
      <c r="E5" s="272"/>
      <c r="F5" s="272"/>
      <c r="G5" s="273"/>
    </row>
    <row r="6" spans="1:7">
      <c r="A6" s="283" t="s">
        <v>3288</v>
      </c>
      <c r="B6" s="51">
        <f>ANIO1P</f>
        <v>2022</v>
      </c>
      <c r="C6" s="296" t="str">
        <f>ANIO2P</f>
        <v>2023 (d)</v>
      </c>
      <c r="D6" s="296" t="str">
        <f>ANIO3P</f>
        <v>2024 (d)</v>
      </c>
      <c r="E6" s="296" t="str">
        <f>ANIO4P</f>
        <v>2025 (d)</v>
      </c>
      <c r="F6" s="296" t="str">
        <f>ANIO5P</f>
        <v>2026 (d)</v>
      </c>
      <c r="G6" s="296" t="str">
        <f>ANIO6P</f>
        <v>2027 (d)</v>
      </c>
    </row>
    <row r="7" spans="1:7" ht="48" customHeight="1">
      <c r="A7" s="284"/>
      <c r="B7" s="82" t="s">
        <v>3291</v>
      </c>
      <c r="C7" s="297"/>
      <c r="D7" s="297"/>
      <c r="E7" s="297"/>
      <c r="F7" s="297"/>
      <c r="G7" s="297"/>
    </row>
    <row r="8" spans="1:7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>
      <c r="A9" s="53" t="s">
        <v>216</v>
      </c>
      <c r="B9" s="60"/>
      <c r="C9" s="60"/>
      <c r="D9" s="60"/>
      <c r="E9" s="60"/>
      <c r="F9" s="60"/>
      <c r="G9" s="60"/>
    </row>
    <row r="10" spans="1:7">
      <c r="A10" s="53" t="s">
        <v>217</v>
      </c>
      <c r="B10" s="60"/>
      <c r="C10" s="60"/>
      <c r="D10" s="60"/>
      <c r="E10" s="60"/>
      <c r="F10" s="60"/>
      <c r="G10" s="60"/>
    </row>
    <row r="11" spans="1:7">
      <c r="A11" s="53" t="s">
        <v>218</v>
      </c>
      <c r="B11" s="60"/>
      <c r="C11" s="60"/>
      <c r="D11" s="60"/>
      <c r="E11" s="60"/>
      <c r="F11" s="60"/>
      <c r="G11" s="60"/>
    </row>
    <row r="12" spans="1:7">
      <c r="A12" s="53" t="s">
        <v>416</v>
      </c>
      <c r="B12" s="60"/>
      <c r="C12" s="60"/>
      <c r="D12" s="60"/>
      <c r="E12" s="60"/>
      <c r="F12" s="60"/>
      <c r="G12" s="60"/>
    </row>
    <row r="13" spans="1:7">
      <c r="A13" s="53" t="s">
        <v>220</v>
      </c>
      <c r="B13" s="60"/>
      <c r="C13" s="60"/>
      <c r="D13" s="60"/>
      <c r="E13" s="60"/>
      <c r="F13" s="60"/>
      <c r="G13" s="60"/>
    </row>
    <row r="14" spans="1:7">
      <c r="A14" s="53" t="s">
        <v>221</v>
      </c>
      <c r="B14" s="60"/>
      <c r="C14" s="60"/>
      <c r="D14" s="60"/>
      <c r="E14" s="60"/>
      <c r="F14" s="60"/>
      <c r="G14" s="60"/>
    </row>
    <row r="15" spans="1:7">
      <c r="A15" s="53" t="s">
        <v>417</v>
      </c>
      <c r="B15" s="60"/>
      <c r="C15" s="60"/>
      <c r="D15" s="60"/>
      <c r="E15" s="60"/>
      <c r="F15" s="60"/>
      <c r="G15" s="60"/>
    </row>
    <row r="16" spans="1:7">
      <c r="A16" s="53" t="s">
        <v>418</v>
      </c>
      <c r="B16" s="60"/>
      <c r="C16" s="60"/>
      <c r="D16" s="60"/>
      <c r="E16" s="60"/>
      <c r="F16" s="60"/>
      <c r="G16" s="60"/>
    </row>
    <row r="17" spans="1:7">
      <c r="A17" s="10" t="s">
        <v>419</v>
      </c>
      <c r="B17" s="60"/>
      <c r="C17" s="60"/>
      <c r="D17" s="60"/>
      <c r="E17" s="60"/>
      <c r="F17" s="60"/>
      <c r="G17" s="60"/>
    </row>
    <row r="18" spans="1:7">
      <c r="A18" s="53" t="s">
        <v>240</v>
      </c>
      <c r="B18" s="60"/>
      <c r="C18" s="60"/>
      <c r="D18" s="60"/>
      <c r="E18" s="60"/>
      <c r="F18" s="60"/>
      <c r="G18" s="60"/>
    </row>
    <row r="19" spans="1:7">
      <c r="A19" s="53" t="s">
        <v>241</v>
      </c>
      <c r="B19" s="60"/>
      <c r="C19" s="60"/>
      <c r="D19" s="60"/>
      <c r="E19" s="60"/>
      <c r="F19" s="60"/>
      <c r="G19" s="60"/>
    </row>
    <row r="20" spans="1:7">
      <c r="A20" s="53" t="s">
        <v>420</v>
      </c>
      <c r="B20" s="60"/>
      <c r="C20" s="60"/>
      <c r="D20" s="60"/>
      <c r="E20" s="60"/>
      <c r="F20" s="60"/>
      <c r="G20" s="60"/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>
      <c r="A23" s="53" t="s">
        <v>423</v>
      </c>
      <c r="B23" s="60"/>
      <c r="C23" s="60"/>
      <c r="D23" s="60"/>
      <c r="E23" s="60"/>
      <c r="F23" s="60"/>
      <c r="G23" s="60"/>
    </row>
    <row r="24" spans="1:7">
      <c r="A24" s="53" t="s">
        <v>424</v>
      </c>
      <c r="B24" s="60"/>
      <c r="C24" s="60"/>
      <c r="D24" s="60"/>
      <c r="E24" s="60"/>
      <c r="F24" s="60"/>
      <c r="G24" s="60"/>
    </row>
    <row r="25" spans="1:7">
      <c r="A25" s="53" t="s">
        <v>425</v>
      </c>
      <c r="B25" s="60"/>
      <c r="C25" s="60"/>
      <c r="D25" s="60"/>
      <c r="E25" s="60"/>
      <c r="F25" s="60"/>
      <c r="G25" s="60"/>
    </row>
    <row r="26" spans="1:7">
      <c r="A26" s="56" t="s">
        <v>265</v>
      </c>
      <c r="B26" s="60"/>
      <c r="C26" s="60"/>
      <c r="D26" s="60"/>
      <c r="E26" s="60"/>
      <c r="F26" s="60"/>
      <c r="G26" s="60"/>
    </row>
    <row r="27" spans="1:7">
      <c r="A27" s="53" t="s">
        <v>266</v>
      </c>
      <c r="B27" s="60"/>
      <c r="C27" s="60"/>
      <c r="D27" s="60"/>
      <c r="E27" s="60"/>
      <c r="F27" s="60"/>
      <c r="G27" s="60"/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>
      <c r="A30" s="53" t="s">
        <v>269</v>
      </c>
      <c r="B30" s="60"/>
      <c r="C30" s="60"/>
      <c r="D30" s="60"/>
      <c r="E30" s="60"/>
      <c r="F30" s="60"/>
      <c r="G30" s="60"/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28.8">
      <c r="A35" s="57" t="s">
        <v>428</v>
      </c>
      <c r="B35" s="60"/>
      <c r="C35" s="60"/>
      <c r="D35" s="60"/>
      <c r="E35" s="60"/>
      <c r="F35" s="60"/>
      <c r="G35" s="60"/>
    </row>
    <row r="36" spans="1:7" ht="28.8">
      <c r="A36" s="57" t="s">
        <v>273</v>
      </c>
      <c r="B36" s="60"/>
      <c r="C36" s="60"/>
      <c r="D36" s="60"/>
      <c r="E36" s="60"/>
      <c r="F36" s="60"/>
      <c r="G36" s="60"/>
    </row>
    <row r="37" spans="1:7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14" zoomScale="90" zoomScaleNormal="90" workbookViewId="0">
      <selection activeCell="B20" sqref="B20:G28"/>
    </sheetView>
  </sheetViews>
  <sheetFormatPr baseColWidth="10" defaultColWidth="0" defaultRowHeight="14.4" zeroHeight="1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>
      <c r="A1" s="286" t="s">
        <v>451</v>
      </c>
      <c r="B1" s="286"/>
      <c r="C1" s="286"/>
      <c r="D1" s="286"/>
      <c r="E1" s="286"/>
      <c r="F1" s="286"/>
      <c r="G1" s="286"/>
    </row>
    <row r="2" spans="1:7" customFormat="1">
      <c r="A2" s="268" t="str">
        <f>ENTIDAD</f>
        <v>Municipio de Santa Catarina, Gobierno del Estado de Guanajuato</v>
      </c>
      <c r="B2" s="269"/>
      <c r="C2" s="269"/>
      <c r="D2" s="269"/>
      <c r="E2" s="269"/>
      <c r="F2" s="269"/>
      <c r="G2" s="270"/>
    </row>
    <row r="3" spans="1:7" customFormat="1">
      <c r="A3" s="271" t="s">
        <v>452</v>
      </c>
      <c r="B3" s="272"/>
      <c r="C3" s="272"/>
      <c r="D3" s="272"/>
      <c r="E3" s="272"/>
      <c r="F3" s="272"/>
      <c r="G3" s="273"/>
    </row>
    <row r="4" spans="1:7" customFormat="1">
      <c r="A4" s="271" t="s">
        <v>118</v>
      </c>
      <c r="B4" s="272"/>
      <c r="C4" s="272"/>
      <c r="D4" s="272"/>
      <c r="E4" s="272"/>
      <c r="F4" s="272"/>
      <c r="G4" s="273"/>
    </row>
    <row r="5" spans="1:7" customFormat="1">
      <c r="A5" s="271" t="s">
        <v>415</v>
      </c>
      <c r="B5" s="272"/>
      <c r="C5" s="272"/>
      <c r="D5" s="272"/>
      <c r="E5" s="272"/>
      <c r="F5" s="272"/>
      <c r="G5" s="273"/>
    </row>
    <row r="6" spans="1:7" customFormat="1">
      <c r="A6" s="298" t="s">
        <v>3142</v>
      </c>
      <c r="B6" s="51">
        <f>ANIO1P</f>
        <v>2022</v>
      </c>
      <c r="C6" s="296" t="str">
        <f>ANIO2P</f>
        <v>2023 (d)</v>
      </c>
      <c r="D6" s="296" t="str">
        <f>ANIO3P</f>
        <v>2024 (d)</v>
      </c>
      <c r="E6" s="296" t="str">
        <f>ANIO4P</f>
        <v>2025 (d)</v>
      </c>
      <c r="F6" s="296" t="str">
        <f>ANIO5P</f>
        <v>2026 (d)</v>
      </c>
      <c r="G6" s="296" t="str">
        <f>ANIO6P</f>
        <v>2027 (d)</v>
      </c>
    </row>
    <row r="7" spans="1:7" customFormat="1" ht="48" customHeight="1">
      <c r="A7" s="299"/>
      <c r="B7" s="82" t="s">
        <v>3291</v>
      </c>
      <c r="C7" s="297"/>
      <c r="D7" s="297"/>
      <c r="E7" s="297"/>
      <c r="F7" s="297"/>
      <c r="G7" s="297"/>
    </row>
    <row r="8" spans="1:7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>
      <c r="A9" s="53" t="s">
        <v>454</v>
      </c>
      <c r="B9" s="60"/>
      <c r="C9" s="60"/>
      <c r="D9" s="60"/>
      <c r="E9" s="60"/>
      <c r="F9" s="60"/>
      <c r="G9" s="60"/>
    </row>
    <row r="10" spans="1:7">
      <c r="A10" s="53" t="s">
        <v>455</v>
      </c>
      <c r="B10" s="60"/>
      <c r="C10" s="60"/>
      <c r="D10" s="60"/>
      <c r="E10" s="60"/>
      <c r="F10" s="60"/>
      <c r="G10" s="60"/>
    </row>
    <row r="11" spans="1:7">
      <c r="A11" s="53" t="s">
        <v>456</v>
      </c>
      <c r="B11" s="60"/>
      <c r="C11" s="60"/>
      <c r="D11" s="60"/>
      <c r="E11" s="60"/>
      <c r="F11" s="60"/>
      <c r="G11" s="60"/>
    </row>
    <row r="12" spans="1:7">
      <c r="A12" s="53" t="s">
        <v>457</v>
      </c>
      <c r="B12" s="60"/>
      <c r="C12" s="60"/>
      <c r="D12" s="60"/>
      <c r="E12" s="60"/>
      <c r="F12" s="60"/>
      <c r="G12" s="60"/>
    </row>
    <row r="13" spans="1:7">
      <c r="A13" s="53" t="s">
        <v>458</v>
      </c>
      <c r="B13" s="60"/>
      <c r="C13" s="60"/>
      <c r="D13" s="60"/>
      <c r="E13" s="60"/>
      <c r="F13" s="60"/>
      <c r="G13" s="60"/>
    </row>
    <row r="14" spans="1:7">
      <c r="A14" s="53" t="s">
        <v>459</v>
      </c>
      <c r="B14" s="60"/>
      <c r="C14" s="60"/>
      <c r="D14" s="60"/>
      <c r="E14" s="60"/>
      <c r="F14" s="60"/>
      <c r="G14" s="60"/>
    </row>
    <row r="15" spans="1:7">
      <c r="A15" s="53" t="s">
        <v>460</v>
      </c>
      <c r="B15" s="60"/>
      <c r="C15" s="60"/>
      <c r="D15" s="60"/>
      <c r="E15" s="60"/>
      <c r="F15" s="60"/>
      <c r="G15" s="60"/>
    </row>
    <row r="16" spans="1:7">
      <c r="A16" s="53" t="s">
        <v>461</v>
      </c>
      <c r="B16" s="60"/>
      <c r="C16" s="60"/>
      <c r="D16" s="60"/>
      <c r="E16" s="60"/>
      <c r="F16" s="60"/>
      <c r="G16" s="60"/>
    </row>
    <row r="17" spans="1:7">
      <c r="A17" s="53" t="s">
        <v>462</v>
      </c>
      <c r="B17" s="60"/>
      <c r="C17" s="60"/>
      <c r="D17" s="60"/>
      <c r="E17" s="60"/>
      <c r="F17" s="60"/>
      <c r="G17" s="60"/>
    </row>
    <row r="18" spans="1:7">
      <c r="A18" s="83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>
      <c r="A20" s="53" t="s">
        <v>454</v>
      </c>
      <c r="B20" s="60"/>
      <c r="C20" s="60"/>
      <c r="D20" s="60"/>
      <c r="E20" s="60"/>
      <c r="F20" s="60"/>
      <c r="G20" s="60"/>
    </row>
    <row r="21" spans="1:7">
      <c r="A21" s="53" t="s">
        <v>455</v>
      </c>
      <c r="B21" s="60"/>
      <c r="C21" s="60"/>
      <c r="D21" s="60"/>
      <c r="E21" s="60"/>
      <c r="F21" s="60"/>
      <c r="G21" s="60"/>
    </row>
    <row r="22" spans="1:7">
      <c r="A22" s="53" t="s">
        <v>456</v>
      </c>
      <c r="B22" s="60"/>
      <c r="C22" s="60"/>
      <c r="D22" s="60"/>
      <c r="E22" s="60"/>
      <c r="F22" s="60"/>
      <c r="G22" s="60"/>
    </row>
    <row r="23" spans="1:7">
      <c r="A23" s="53" t="s">
        <v>457</v>
      </c>
      <c r="B23" s="60"/>
      <c r="C23" s="60"/>
      <c r="D23" s="60"/>
      <c r="E23" s="60"/>
      <c r="F23" s="60"/>
      <c r="G23" s="60"/>
    </row>
    <row r="24" spans="1:7">
      <c r="A24" s="53" t="s">
        <v>458</v>
      </c>
      <c r="B24" s="60"/>
      <c r="C24" s="60"/>
      <c r="D24" s="60"/>
      <c r="E24" s="60"/>
      <c r="F24" s="60"/>
      <c r="G24" s="60"/>
    </row>
    <row r="25" spans="1:7">
      <c r="A25" s="53" t="s">
        <v>459</v>
      </c>
      <c r="B25" s="60"/>
      <c r="C25" s="60"/>
      <c r="D25" s="60"/>
      <c r="E25" s="60"/>
      <c r="F25" s="60"/>
      <c r="G25" s="60"/>
    </row>
    <row r="26" spans="1:7">
      <c r="A26" s="53" t="s">
        <v>460</v>
      </c>
      <c r="B26" s="60"/>
      <c r="C26" s="60"/>
      <c r="D26" s="60"/>
      <c r="E26" s="60"/>
      <c r="F26" s="60"/>
      <c r="G26" s="60"/>
    </row>
    <row r="27" spans="1:7">
      <c r="A27" s="53" t="s">
        <v>464</v>
      </c>
      <c r="B27" s="60"/>
      <c r="C27" s="60"/>
      <c r="D27" s="60"/>
      <c r="E27" s="60"/>
      <c r="F27" s="60"/>
      <c r="G27" s="60"/>
    </row>
    <row r="28" spans="1:7">
      <c r="A28" s="53" t="s">
        <v>462</v>
      </c>
      <c r="B28" s="60"/>
      <c r="C28" s="60"/>
      <c r="D28" s="60"/>
      <c r="E28" s="60"/>
      <c r="F28" s="60"/>
      <c r="G28" s="60"/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13" zoomScale="90" zoomScaleNormal="90" workbookViewId="0">
      <selection activeCell="B34" sqref="B34:G35"/>
    </sheetView>
  </sheetViews>
  <sheetFormatPr baseColWidth="10" defaultColWidth="0" defaultRowHeight="14.4" zeroHeight="1"/>
  <cols>
    <col min="1" max="1" width="88.109375" customWidth="1"/>
    <col min="2" max="7" width="20.6640625" customWidth="1"/>
    <col min="8" max="16384" width="10.88671875" hidden="1"/>
  </cols>
  <sheetData>
    <row r="1" spans="1:7" s="85" customFormat="1" ht="37.5" customHeight="1">
      <c r="A1" s="286" t="s">
        <v>466</v>
      </c>
      <c r="B1" s="286"/>
      <c r="C1" s="286"/>
      <c r="D1" s="286"/>
      <c r="E1" s="286"/>
      <c r="F1" s="286"/>
      <c r="G1" s="286"/>
    </row>
    <row r="2" spans="1:7">
      <c r="A2" s="268" t="str">
        <f>ENTIDAD</f>
        <v>Municipio de Santa Catarina, Gobierno del Estado de Guanajuato</v>
      </c>
      <c r="B2" s="269"/>
      <c r="C2" s="269"/>
      <c r="D2" s="269"/>
      <c r="E2" s="269"/>
      <c r="F2" s="269"/>
      <c r="G2" s="270"/>
    </row>
    <row r="3" spans="1:7">
      <c r="A3" s="271" t="s">
        <v>467</v>
      </c>
      <c r="B3" s="272"/>
      <c r="C3" s="272"/>
      <c r="D3" s="272"/>
      <c r="E3" s="272"/>
      <c r="F3" s="272"/>
      <c r="G3" s="273"/>
    </row>
    <row r="4" spans="1:7">
      <c r="A4" s="277" t="s">
        <v>118</v>
      </c>
      <c r="B4" s="278"/>
      <c r="C4" s="278"/>
      <c r="D4" s="278"/>
      <c r="E4" s="278"/>
      <c r="F4" s="278"/>
      <c r="G4" s="279"/>
    </row>
    <row r="5" spans="1:7">
      <c r="A5" s="303" t="s">
        <v>3288</v>
      </c>
      <c r="B5" s="301" t="str">
        <f>ANIO5R</f>
        <v>2016 ¹ (c)</v>
      </c>
      <c r="C5" s="301" t="str">
        <f>ANIO4R</f>
        <v>2017 ¹ (c)</v>
      </c>
      <c r="D5" s="301" t="str">
        <f>ANIO3R</f>
        <v>2018 ¹ (c)</v>
      </c>
      <c r="E5" s="301" t="str">
        <f>ANIO2R</f>
        <v>2019 ¹ (c)</v>
      </c>
      <c r="F5" s="301" t="str">
        <f>ANIO1R</f>
        <v>2020 ¹ (c)</v>
      </c>
      <c r="G5" s="51">
        <f>ANIO_INFORME</f>
        <v>2021</v>
      </c>
    </row>
    <row r="6" spans="1:7" ht="32.1" customHeight="1">
      <c r="A6" s="304"/>
      <c r="B6" s="302"/>
      <c r="C6" s="302"/>
      <c r="D6" s="302"/>
      <c r="E6" s="302"/>
      <c r="F6" s="302"/>
      <c r="G6" s="82" t="s">
        <v>3294</v>
      </c>
    </row>
    <row r="7" spans="1:7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>
      <c r="A8" s="53" t="s">
        <v>469</v>
      </c>
      <c r="B8" s="60"/>
      <c r="C8" s="60"/>
      <c r="D8" s="60"/>
      <c r="E8" s="60"/>
      <c r="F8" s="60"/>
      <c r="G8" s="60"/>
    </row>
    <row r="9" spans="1:7">
      <c r="A9" s="53" t="s">
        <v>470</v>
      </c>
      <c r="B9" s="60"/>
      <c r="C9" s="60"/>
      <c r="D9" s="60"/>
      <c r="E9" s="60"/>
      <c r="F9" s="60"/>
      <c r="G9" s="60"/>
    </row>
    <row r="10" spans="1:7">
      <c r="A10" s="53" t="s">
        <v>471</v>
      </c>
      <c r="B10" s="60"/>
      <c r="C10" s="60"/>
      <c r="D10" s="60"/>
      <c r="E10" s="60"/>
      <c r="F10" s="60"/>
      <c r="G10" s="60"/>
    </row>
    <row r="11" spans="1:7">
      <c r="A11" s="53" t="s">
        <v>472</v>
      </c>
      <c r="B11" s="60"/>
      <c r="C11" s="60"/>
      <c r="D11" s="60"/>
      <c r="E11" s="60"/>
      <c r="F11" s="60"/>
      <c r="G11" s="60"/>
    </row>
    <row r="12" spans="1:7">
      <c r="A12" s="53" t="s">
        <v>473</v>
      </c>
      <c r="B12" s="60"/>
      <c r="C12" s="60"/>
      <c r="D12" s="60"/>
      <c r="E12" s="60"/>
      <c r="F12" s="60"/>
      <c r="G12" s="60"/>
    </row>
    <row r="13" spans="1:7">
      <c r="A13" s="56" t="s">
        <v>474</v>
      </c>
      <c r="B13" s="60"/>
      <c r="C13" s="60"/>
      <c r="D13" s="60"/>
      <c r="E13" s="60"/>
      <c r="F13" s="60"/>
      <c r="G13" s="60"/>
    </row>
    <row r="14" spans="1:7">
      <c r="A14" s="53" t="s">
        <v>475</v>
      </c>
      <c r="B14" s="60"/>
      <c r="C14" s="60"/>
      <c r="D14" s="60"/>
      <c r="E14" s="60"/>
      <c r="F14" s="60"/>
      <c r="G14" s="60"/>
    </row>
    <row r="15" spans="1:7">
      <c r="A15" s="53" t="s">
        <v>476</v>
      </c>
      <c r="B15" s="60"/>
      <c r="C15" s="60"/>
      <c r="D15" s="60"/>
      <c r="E15" s="60"/>
      <c r="F15" s="60"/>
      <c r="G15" s="60"/>
    </row>
    <row r="16" spans="1:7">
      <c r="A16" s="53" t="s">
        <v>477</v>
      </c>
      <c r="B16" s="60"/>
      <c r="C16" s="60"/>
      <c r="D16" s="60"/>
      <c r="E16" s="60"/>
      <c r="F16" s="60"/>
      <c r="G16" s="60"/>
    </row>
    <row r="17" spans="1:7">
      <c r="A17" s="53" t="s">
        <v>3298</v>
      </c>
      <c r="B17" s="60"/>
      <c r="C17" s="60"/>
      <c r="D17" s="60"/>
      <c r="E17" s="60"/>
      <c r="F17" s="60"/>
      <c r="G17" s="60"/>
    </row>
    <row r="18" spans="1:7">
      <c r="A18" s="53" t="s">
        <v>478</v>
      </c>
      <c r="B18" s="60"/>
      <c r="C18" s="60"/>
      <c r="D18" s="60"/>
      <c r="E18" s="60"/>
      <c r="F18" s="60"/>
      <c r="G18" s="60"/>
    </row>
    <row r="19" spans="1:7">
      <c r="A19" s="53" t="s">
        <v>479</v>
      </c>
      <c r="B19" s="60"/>
      <c r="C19" s="60"/>
      <c r="D19" s="60"/>
      <c r="E19" s="60"/>
      <c r="F19" s="60"/>
      <c r="G19" s="60"/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>
      <c r="A22" s="53" t="s">
        <v>480</v>
      </c>
      <c r="B22" s="60"/>
      <c r="C22" s="60"/>
      <c r="D22" s="60"/>
      <c r="E22" s="60"/>
      <c r="F22" s="60"/>
      <c r="G22" s="60"/>
    </row>
    <row r="23" spans="1:7">
      <c r="A23" s="53" t="s">
        <v>481</v>
      </c>
      <c r="B23" s="60"/>
      <c r="C23" s="60"/>
      <c r="D23" s="60"/>
      <c r="E23" s="60"/>
      <c r="F23" s="60"/>
      <c r="G23" s="60"/>
    </row>
    <row r="24" spans="1:7">
      <c r="A24" s="53" t="s">
        <v>482</v>
      </c>
      <c r="B24" s="60"/>
      <c r="C24" s="60"/>
      <c r="D24" s="60"/>
      <c r="E24" s="60"/>
      <c r="F24" s="60"/>
      <c r="G24" s="60"/>
    </row>
    <row r="25" spans="1:7">
      <c r="A25" s="53" t="s">
        <v>483</v>
      </c>
      <c r="B25" s="60"/>
      <c r="C25" s="60"/>
      <c r="D25" s="60"/>
      <c r="E25" s="60"/>
      <c r="F25" s="60"/>
      <c r="G25" s="60"/>
    </row>
    <row r="26" spans="1:7">
      <c r="A26" s="53" t="s">
        <v>484</v>
      </c>
      <c r="B26" s="60"/>
      <c r="C26" s="60"/>
      <c r="D26" s="60"/>
      <c r="E26" s="60"/>
      <c r="F26" s="60"/>
      <c r="G26" s="60"/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>
      <c r="A29" s="53" t="s">
        <v>269</v>
      </c>
      <c r="B29" s="60"/>
      <c r="C29" s="60"/>
      <c r="D29" s="60"/>
      <c r="E29" s="60"/>
      <c r="F29" s="60"/>
      <c r="G29" s="60"/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>
      <c r="A34" s="57" t="s">
        <v>428</v>
      </c>
      <c r="B34" s="60"/>
      <c r="C34" s="60"/>
      <c r="D34" s="60"/>
      <c r="E34" s="60"/>
      <c r="F34" s="60"/>
      <c r="G34" s="60"/>
    </row>
    <row r="35" spans="1:7" ht="28.8">
      <c r="A35" s="57" t="s">
        <v>488</v>
      </c>
      <c r="B35" s="60"/>
      <c r="C35" s="60"/>
      <c r="D35" s="60"/>
      <c r="E35" s="60"/>
      <c r="F35" s="60"/>
      <c r="G35" s="60"/>
    </row>
    <row r="36" spans="1:7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84"/>
    </row>
    <row r="39" spans="1:7" ht="15" customHeight="1">
      <c r="A39" s="300" t="s">
        <v>3292</v>
      </c>
      <c r="B39" s="300"/>
      <c r="C39" s="300"/>
      <c r="D39" s="300"/>
      <c r="E39" s="300"/>
      <c r="F39" s="300"/>
      <c r="G39" s="300"/>
    </row>
    <row r="40" spans="1:7" ht="15" customHeight="1">
      <c r="A40" s="300" t="s">
        <v>3293</v>
      </c>
      <c r="B40" s="300"/>
      <c r="C40" s="300"/>
      <c r="D40" s="300"/>
      <c r="E40" s="300"/>
      <c r="F40" s="300"/>
      <c r="G40" s="300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9" sqref="B19:G27"/>
    </sheetView>
  </sheetViews>
  <sheetFormatPr baseColWidth="10" defaultColWidth="0" defaultRowHeight="14.4" zeroHeight="1"/>
  <cols>
    <col min="1" max="1" width="69.44140625" customWidth="1"/>
    <col min="2" max="7" width="20.6640625" customWidth="1"/>
    <col min="8" max="16384" width="10.88671875" hidden="1"/>
  </cols>
  <sheetData>
    <row r="1" spans="1:7" s="85" customFormat="1" ht="37.5" customHeight="1">
      <c r="A1" s="286" t="s">
        <v>490</v>
      </c>
      <c r="B1" s="286"/>
      <c r="C1" s="286"/>
      <c r="D1" s="286"/>
      <c r="E1" s="286"/>
      <c r="F1" s="286"/>
      <c r="G1" s="286"/>
    </row>
    <row r="2" spans="1:7">
      <c r="A2" s="268" t="str">
        <f>ENTIDAD</f>
        <v>Municipio de Santa Catarina, Gobierno del Estado de Guanajuato</v>
      </c>
      <c r="B2" s="269"/>
      <c r="C2" s="269"/>
      <c r="D2" s="269"/>
      <c r="E2" s="269"/>
      <c r="F2" s="269"/>
      <c r="G2" s="270"/>
    </row>
    <row r="3" spans="1:7">
      <c r="A3" s="271" t="s">
        <v>491</v>
      </c>
      <c r="B3" s="272"/>
      <c r="C3" s="272"/>
      <c r="D3" s="272"/>
      <c r="E3" s="272"/>
      <c r="F3" s="272"/>
      <c r="G3" s="273"/>
    </row>
    <row r="4" spans="1:7">
      <c r="A4" s="277" t="s">
        <v>118</v>
      </c>
      <c r="B4" s="278"/>
      <c r="C4" s="278"/>
      <c r="D4" s="278"/>
      <c r="E4" s="278"/>
      <c r="F4" s="278"/>
      <c r="G4" s="279"/>
    </row>
    <row r="5" spans="1:7">
      <c r="A5" s="305" t="s">
        <v>3142</v>
      </c>
      <c r="B5" s="301" t="str">
        <f>ANIO5R</f>
        <v>2016 ¹ (c)</v>
      </c>
      <c r="C5" s="301" t="str">
        <f>ANIO4R</f>
        <v>2017 ¹ (c)</v>
      </c>
      <c r="D5" s="301" t="str">
        <f>ANIO3R</f>
        <v>2018 ¹ (c)</v>
      </c>
      <c r="E5" s="301" t="str">
        <f>ANIO2R</f>
        <v>2019 ¹ (c)</v>
      </c>
      <c r="F5" s="301" t="str">
        <f>ANIO1R</f>
        <v>2020 ¹ (c)</v>
      </c>
      <c r="G5" s="51">
        <f>ANIO_INFORME</f>
        <v>2021</v>
      </c>
    </row>
    <row r="6" spans="1:7" ht="32.1" customHeight="1">
      <c r="A6" s="306"/>
      <c r="B6" s="302"/>
      <c r="C6" s="302"/>
      <c r="D6" s="302"/>
      <c r="E6" s="302"/>
      <c r="F6" s="302"/>
      <c r="G6" s="82" t="s">
        <v>3295</v>
      </c>
    </row>
    <row r="7" spans="1:7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>
      <c r="A8" s="53" t="s">
        <v>454</v>
      </c>
      <c r="B8" s="60"/>
      <c r="C8" s="60"/>
      <c r="D8" s="60"/>
      <c r="E8" s="60"/>
      <c r="F8" s="60"/>
      <c r="G8" s="60"/>
    </row>
    <row r="9" spans="1:7">
      <c r="A9" s="53" t="s">
        <v>455</v>
      </c>
      <c r="B9" s="60"/>
      <c r="C9" s="60"/>
      <c r="D9" s="60"/>
      <c r="E9" s="60"/>
      <c r="F9" s="60"/>
      <c r="G9" s="60"/>
    </row>
    <row r="10" spans="1:7">
      <c r="A10" s="53" t="s">
        <v>456</v>
      </c>
      <c r="B10" s="60"/>
      <c r="C10" s="60"/>
      <c r="D10" s="60"/>
      <c r="E10" s="60"/>
      <c r="F10" s="60"/>
      <c r="G10" s="60"/>
    </row>
    <row r="11" spans="1:7">
      <c r="A11" s="53" t="s">
        <v>457</v>
      </c>
      <c r="B11" s="60"/>
      <c r="C11" s="60"/>
      <c r="D11" s="60"/>
      <c r="E11" s="60"/>
      <c r="F11" s="60"/>
      <c r="G11" s="60"/>
    </row>
    <row r="12" spans="1:7">
      <c r="A12" s="53" t="s">
        <v>458</v>
      </c>
      <c r="B12" s="60"/>
      <c r="C12" s="60"/>
      <c r="D12" s="60"/>
      <c r="E12" s="60"/>
      <c r="F12" s="60"/>
      <c r="G12" s="60"/>
    </row>
    <row r="13" spans="1:7">
      <c r="A13" s="53" t="s">
        <v>459</v>
      </c>
      <c r="B13" s="60"/>
      <c r="C13" s="60"/>
      <c r="D13" s="60"/>
      <c r="E13" s="60"/>
      <c r="F13" s="60"/>
      <c r="G13" s="60"/>
    </row>
    <row r="14" spans="1:7">
      <c r="A14" s="53" t="s">
        <v>460</v>
      </c>
      <c r="B14" s="60"/>
      <c r="C14" s="60"/>
      <c r="D14" s="60"/>
      <c r="E14" s="60"/>
      <c r="F14" s="60"/>
      <c r="G14" s="60"/>
    </row>
    <row r="15" spans="1:7">
      <c r="A15" s="53" t="s">
        <v>461</v>
      </c>
      <c r="B15" s="60"/>
      <c r="C15" s="60"/>
      <c r="D15" s="60"/>
      <c r="E15" s="60"/>
      <c r="F15" s="60"/>
      <c r="G15" s="60"/>
    </row>
    <row r="16" spans="1:7">
      <c r="A16" s="53" t="s">
        <v>462</v>
      </c>
      <c r="B16" s="60"/>
      <c r="C16" s="60"/>
      <c r="D16" s="60"/>
      <c r="E16" s="60"/>
      <c r="F16" s="60"/>
      <c r="G16" s="60"/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>
      <c r="A19" s="53" t="s">
        <v>454</v>
      </c>
      <c r="B19" s="60"/>
      <c r="C19" s="60"/>
      <c r="D19" s="60"/>
      <c r="E19" s="60"/>
      <c r="F19" s="60"/>
      <c r="G19" s="60"/>
    </row>
    <row r="20" spans="1:7">
      <c r="A20" s="53" t="s">
        <v>455</v>
      </c>
      <c r="B20" s="60"/>
      <c r="C20" s="60"/>
      <c r="D20" s="60"/>
      <c r="E20" s="60"/>
      <c r="F20" s="60"/>
      <c r="G20" s="60"/>
    </row>
    <row r="21" spans="1:7">
      <c r="A21" s="53" t="s">
        <v>456</v>
      </c>
      <c r="B21" s="60"/>
      <c r="C21" s="60"/>
      <c r="D21" s="60"/>
      <c r="E21" s="60"/>
      <c r="F21" s="60"/>
      <c r="G21" s="60"/>
    </row>
    <row r="22" spans="1:7">
      <c r="A22" s="53" t="s">
        <v>457</v>
      </c>
      <c r="B22" s="60"/>
      <c r="C22" s="60"/>
      <c r="D22" s="60"/>
      <c r="E22" s="60"/>
      <c r="F22" s="60"/>
      <c r="G22" s="60"/>
    </row>
    <row r="23" spans="1:7">
      <c r="A23" s="53" t="s">
        <v>458</v>
      </c>
      <c r="B23" s="60"/>
      <c r="C23" s="60"/>
      <c r="D23" s="60"/>
      <c r="E23" s="60"/>
      <c r="F23" s="60"/>
      <c r="G23" s="60"/>
    </row>
    <row r="24" spans="1:7">
      <c r="A24" s="53" t="s">
        <v>459</v>
      </c>
      <c r="B24" s="60"/>
      <c r="C24" s="60"/>
      <c r="D24" s="60"/>
      <c r="E24" s="60"/>
      <c r="F24" s="60"/>
      <c r="G24" s="60"/>
    </row>
    <row r="25" spans="1:7">
      <c r="A25" s="53" t="s">
        <v>460</v>
      </c>
      <c r="B25" s="60"/>
      <c r="C25" s="60"/>
      <c r="D25" s="60"/>
      <c r="E25" s="60"/>
      <c r="F25" s="60"/>
      <c r="G25" s="60"/>
    </row>
    <row r="26" spans="1:7">
      <c r="A26" s="53" t="s">
        <v>464</v>
      </c>
      <c r="B26" s="60"/>
      <c r="C26" s="60"/>
      <c r="D26" s="60"/>
      <c r="E26" s="60"/>
      <c r="F26" s="60"/>
      <c r="G26" s="60"/>
    </row>
    <row r="27" spans="1:7">
      <c r="A27" s="53" t="s">
        <v>462</v>
      </c>
      <c r="B27" s="60"/>
      <c r="C27" s="60"/>
      <c r="D27" s="60"/>
      <c r="E27" s="60"/>
      <c r="F27" s="60"/>
      <c r="G27" s="60"/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84"/>
    </row>
    <row r="32" spans="1:7">
      <c r="A32" s="300" t="s">
        <v>3292</v>
      </c>
      <c r="B32" s="300"/>
      <c r="C32" s="300"/>
      <c r="D32" s="300"/>
      <c r="E32" s="300"/>
      <c r="F32" s="300"/>
      <c r="G32" s="300"/>
    </row>
    <row r="33" spans="1:7">
      <c r="A33" s="300" t="s">
        <v>3293</v>
      </c>
      <c r="B33" s="300"/>
      <c r="C33" s="300"/>
      <c r="D33" s="300"/>
      <c r="E33" s="300"/>
      <c r="F33" s="300"/>
      <c r="G33" s="300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8671875" defaultRowHeight="14.4" zeroHeight="1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85" customFormat="1" ht="34.5" customHeight="1">
      <c r="A1" s="280" t="s">
        <v>495</v>
      </c>
      <c r="B1" s="280"/>
      <c r="C1" s="280"/>
      <c r="D1" s="280"/>
      <c r="E1" s="280"/>
      <c r="F1" s="280"/>
      <c r="G1" s="105"/>
    </row>
    <row r="2" spans="1:7">
      <c r="A2" s="268" t="str">
        <f>ENTE_PUBLICO</f>
        <v>SISTEMA PARA EL DESARROLLO INTEGRAL DE LA FAMILIA DEL MUNICIPIO DE SANTA CATARINA, GTO., Gobierno del Estado de Guanajuato</v>
      </c>
      <c r="B2" s="269"/>
      <c r="C2" s="269"/>
      <c r="D2" s="269"/>
      <c r="E2" s="269"/>
      <c r="F2" s="270"/>
    </row>
    <row r="3" spans="1:7">
      <c r="A3" s="277" t="s">
        <v>496</v>
      </c>
      <c r="B3" s="278"/>
      <c r="C3" s="278"/>
      <c r="D3" s="278"/>
      <c r="E3" s="278"/>
      <c r="F3" s="279"/>
    </row>
    <row r="4" spans="1:7" ht="28.8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0" t="s">
        <v>502</v>
      </c>
      <c r="B5" s="5"/>
      <c r="C5" s="5"/>
      <c r="D5" s="5"/>
      <c r="E5" s="5"/>
      <c r="F5" s="5"/>
    </row>
    <row r="6" spans="1:7">
      <c r="A6" s="131" t="s">
        <v>503</v>
      </c>
      <c r="B6" s="60"/>
      <c r="C6" s="60"/>
      <c r="D6" s="60"/>
      <c r="E6" s="60"/>
      <c r="F6" s="60"/>
    </row>
    <row r="7" spans="1:7">
      <c r="A7" s="131" t="s">
        <v>504</v>
      </c>
      <c r="B7" s="60"/>
      <c r="C7" s="60"/>
      <c r="D7" s="60"/>
      <c r="E7" s="60"/>
      <c r="F7" s="60"/>
    </row>
    <row r="8" spans="1:7">
      <c r="A8" s="132"/>
      <c r="B8" s="54"/>
      <c r="C8" s="54"/>
      <c r="D8" s="54"/>
      <c r="E8" s="54"/>
      <c r="F8" s="54"/>
    </row>
    <row r="9" spans="1:7">
      <c r="A9" s="130" t="s">
        <v>505</v>
      </c>
      <c r="B9" s="54"/>
      <c r="C9" s="54"/>
      <c r="D9" s="54"/>
      <c r="E9" s="54"/>
      <c r="F9" s="54"/>
    </row>
    <row r="10" spans="1:7">
      <c r="A10" s="131" t="s">
        <v>506</v>
      </c>
      <c r="B10" s="60"/>
      <c r="C10" s="60"/>
      <c r="D10" s="60"/>
      <c r="E10" s="60"/>
      <c r="F10" s="60"/>
    </row>
    <row r="11" spans="1:7">
      <c r="A11" s="133" t="s">
        <v>507</v>
      </c>
      <c r="B11" s="60"/>
      <c r="C11" s="60"/>
      <c r="D11" s="60"/>
      <c r="E11" s="60"/>
      <c r="F11" s="60"/>
    </row>
    <row r="12" spans="1:7">
      <c r="A12" s="133" t="s">
        <v>508</v>
      </c>
      <c r="B12" s="60"/>
      <c r="C12" s="60"/>
      <c r="D12" s="60"/>
      <c r="E12" s="60"/>
      <c r="F12" s="60"/>
    </row>
    <row r="13" spans="1:7">
      <c r="A13" s="133" t="s">
        <v>509</v>
      </c>
      <c r="B13" s="60"/>
      <c r="C13" s="60"/>
      <c r="D13" s="60"/>
      <c r="E13" s="60"/>
      <c r="F13" s="60"/>
    </row>
    <row r="14" spans="1:7">
      <c r="A14" s="131" t="s">
        <v>510</v>
      </c>
      <c r="B14" s="60"/>
      <c r="C14" s="60"/>
      <c r="D14" s="60"/>
      <c r="E14" s="60"/>
      <c r="F14" s="60"/>
    </row>
    <row r="15" spans="1:7">
      <c r="A15" s="133" t="s">
        <v>507</v>
      </c>
      <c r="B15" s="60"/>
      <c r="C15" s="60"/>
      <c r="D15" s="60"/>
      <c r="E15" s="60"/>
      <c r="F15" s="60"/>
    </row>
    <row r="16" spans="1:7">
      <c r="A16" s="133" t="s">
        <v>508</v>
      </c>
      <c r="B16" s="60"/>
      <c r="C16" s="60"/>
      <c r="D16" s="60"/>
      <c r="E16" s="60"/>
      <c r="F16" s="60"/>
    </row>
    <row r="17" spans="1:6">
      <c r="A17" s="133" t="s">
        <v>509</v>
      </c>
      <c r="B17" s="60"/>
      <c r="C17" s="60"/>
      <c r="D17" s="60"/>
      <c r="E17" s="60"/>
      <c r="F17" s="60"/>
    </row>
    <row r="18" spans="1:6">
      <c r="A18" s="131" t="s">
        <v>511</v>
      </c>
      <c r="B18" s="139"/>
      <c r="C18" s="60"/>
      <c r="D18" s="60"/>
      <c r="E18" s="60"/>
      <c r="F18" s="60"/>
    </row>
    <row r="19" spans="1:6">
      <c r="A19" s="131" t="s">
        <v>512</v>
      </c>
      <c r="B19" s="60"/>
      <c r="C19" s="60"/>
      <c r="D19" s="60"/>
      <c r="E19" s="60"/>
      <c r="F19" s="60"/>
    </row>
    <row r="20" spans="1:6">
      <c r="A20" s="131" t="s">
        <v>513</v>
      </c>
      <c r="B20" s="140"/>
      <c r="C20" s="140"/>
      <c r="D20" s="140"/>
      <c r="E20" s="140"/>
      <c r="F20" s="140"/>
    </row>
    <row r="21" spans="1:6">
      <c r="A21" s="131" t="s">
        <v>514</v>
      </c>
      <c r="B21" s="140"/>
      <c r="C21" s="140"/>
      <c r="D21" s="140"/>
      <c r="E21" s="140"/>
      <c r="F21" s="140"/>
    </row>
    <row r="22" spans="1:6">
      <c r="A22" s="64" t="s">
        <v>515</v>
      </c>
      <c r="B22" s="140"/>
      <c r="C22" s="140"/>
      <c r="D22" s="140"/>
      <c r="E22" s="140"/>
      <c r="F22" s="140"/>
    </row>
    <row r="23" spans="1:6">
      <c r="A23" s="64" t="s">
        <v>516</v>
      </c>
      <c r="B23" s="140"/>
      <c r="C23" s="140"/>
      <c r="D23" s="140"/>
      <c r="E23" s="140"/>
      <c r="F23" s="140"/>
    </row>
    <row r="24" spans="1:6">
      <c r="A24" s="64" t="s">
        <v>517</v>
      </c>
      <c r="B24" s="141"/>
      <c r="C24" s="60"/>
      <c r="D24" s="60"/>
      <c r="E24" s="60"/>
      <c r="F24" s="60"/>
    </row>
    <row r="25" spans="1:6">
      <c r="A25" s="131" t="s">
        <v>518</v>
      </c>
      <c r="B25" s="141"/>
      <c r="C25" s="60"/>
      <c r="D25" s="60"/>
      <c r="E25" s="60"/>
      <c r="F25" s="60"/>
    </row>
    <row r="26" spans="1:6">
      <c r="A26" s="132"/>
      <c r="B26" s="54"/>
      <c r="C26" s="54"/>
      <c r="D26" s="54"/>
      <c r="E26" s="54"/>
      <c r="F26" s="54"/>
    </row>
    <row r="27" spans="1:6">
      <c r="A27" s="130" t="s">
        <v>519</v>
      </c>
      <c r="B27" s="54"/>
      <c r="C27" s="54"/>
      <c r="D27" s="54"/>
      <c r="E27" s="54"/>
      <c r="F27" s="54"/>
    </row>
    <row r="28" spans="1:6">
      <c r="A28" s="131" t="s">
        <v>520</v>
      </c>
      <c r="B28" s="60"/>
      <c r="C28" s="60"/>
      <c r="D28" s="60"/>
      <c r="E28" s="60"/>
      <c r="F28" s="60"/>
    </row>
    <row r="29" spans="1:6">
      <c r="A29" s="132"/>
      <c r="B29" s="54"/>
      <c r="C29" s="54"/>
      <c r="D29" s="54"/>
      <c r="E29" s="54"/>
      <c r="F29" s="54"/>
    </row>
    <row r="30" spans="1:6">
      <c r="A30" s="130" t="s">
        <v>521</v>
      </c>
      <c r="B30" s="54"/>
      <c r="C30" s="54"/>
      <c r="D30" s="54"/>
      <c r="E30" s="54"/>
      <c r="F30" s="54"/>
    </row>
    <row r="31" spans="1:6">
      <c r="A31" s="131" t="s">
        <v>506</v>
      </c>
      <c r="B31" s="60"/>
      <c r="C31" s="60"/>
      <c r="D31" s="60"/>
      <c r="E31" s="60"/>
      <c r="F31" s="60"/>
    </row>
    <row r="32" spans="1:6">
      <c r="A32" s="131" t="s">
        <v>510</v>
      </c>
      <c r="B32" s="60"/>
      <c r="C32" s="60"/>
      <c r="D32" s="60"/>
      <c r="E32" s="60"/>
      <c r="F32" s="60"/>
    </row>
    <row r="33" spans="1:6">
      <c r="A33" s="131" t="s">
        <v>522</v>
      </c>
      <c r="B33" s="60"/>
      <c r="C33" s="60"/>
      <c r="D33" s="60"/>
      <c r="E33" s="60"/>
      <c r="F33" s="60"/>
    </row>
    <row r="34" spans="1:6">
      <c r="A34" s="132"/>
      <c r="B34" s="54"/>
      <c r="C34" s="54"/>
      <c r="D34" s="54"/>
      <c r="E34" s="54"/>
      <c r="F34" s="54"/>
    </row>
    <row r="35" spans="1:6">
      <c r="A35" s="130" t="s">
        <v>523</v>
      </c>
      <c r="B35" s="54"/>
      <c r="C35" s="54"/>
      <c r="D35" s="54"/>
      <c r="E35" s="54"/>
      <c r="F35" s="54"/>
    </row>
    <row r="36" spans="1:6">
      <c r="A36" s="131" t="s">
        <v>524</v>
      </c>
      <c r="B36" s="60"/>
      <c r="C36" s="60"/>
      <c r="D36" s="60"/>
      <c r="E36" s="60"/>
      <c r="F36" s="60"/>
    </row>
    <row r="37" spans="1:6">
      <c r="A37" s="131" t="s">
        <v>525</v>
      </c>
      <c r="B37" s="60"/>
      <c r="C37" s="60"/>
      <c r="D37" s="60"/>
      <c r="E37" s="60"/>
      <c r="F37" s="60"/>
    </row>
    <row r="38" spans="1:6">
      <c r="A38" s="131" t="s">
        <v>526</v>
      </c>
      <c r="B38" s="141"/>
      <c r="C38" s="60"/>
      <c r="D38" s="60"/>
      <c r="E38" s="60"/>
      <c r="F38" s="60"/>
    </row>
    <row r="39" spans="1:6">
      <c r="A39" s="132"/>
      <c r="B39" s="54"/>
      <c r="C39" s="54"/>
      <c r="D39" s="54"/>
      <c r="E39" s="54"/>
      <c r="F39" s="54"/>
    </row>
    <row r="40" spans="1:6">
      <c r="A40" s="130" t="s">
        <v>527</v>
      </c>
      <c r="B40" s="60"/>
      <c r="C40" s="60"/>
      <c r="D40" s="60"/>
      <c r="E40" s="60"/>
      <c r="F40" s="60"/>
    </row>
    <row r="41" spans="1:6">
      <c r="A41" s="132"/>
      <c r="B41" s="54"/>
      <c r="C41" s="54"/>
      <c r="D41" s="54"/>
      <c r="E41" s="54"/>
      <c r="F41" s="54"/>
    </row>
    <row r="42" spans="1:6">
      <c r="A42" s="130" t="s">
        <v>528</v>
      </c>
      <c r="B42" s="54"/>
      <c r="C42" s="54"/>
      <c r="D42" s="54"/>
      <c r="E42" s="54"/>
      <c r="F42" s="54"/>
    </row>
    <row r="43" spans="1:6">
      <c r="A43" s="131" t="s">
        <v>529</v>
      </c>
      <c r="B43" s="60"/>
      <c r="C43" s="60"/>
      <c r="D43" s="60"/>
      <c r="E43" s="60"/>
      <c r="F43" s="60"/>
    </row>
    <row r="44" spans="1:6">
      <c r="A44" s="131" t="s">
        <v>530</v>
      </c>
      <c r="B44" s="60"/>
      <c r="C44" s="60"/>
      <c r="D44" s="60"/>
      <c r="E44" s="60"/>
      <c r="F44" s="60"/>
    </row>
    <row r="45" spans="1:6">
      <c r="A45" s="131" t="s">
        <v>531</v>
      </c>
      <c r="B45" s="60"/>
      <c r="C45" s="60"/>
      <c r="D45" s="60"/>
      <c r="E45" s="60"/>
      <c r="F45" s="60"/>
    </row>
    <row r="46" spans="1:6">
      <c r="A46" s="132"/>
      <c r="B46" s="54"/>
      <c r="C46" s="54"/>
      <c r="D46" s="54"/>
      <c r="E46" s="54"/>
      <c r="F46" s="54"/>
    </row>
    <row r="47" spans="1:6" ht="28.8">
      <c r="A47" s="130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0"/>
      <c r="C48" s="140"/>
      <c r="D48" s="140"/>
      <c r="E48" s="140"/>
      <c r="F48" s="140"/>
    </row>
    <row r="49" spans="1:6">
      <c r="A49" s="64" t="s">
        <v>531</v>
      </c>
      <c r="B49" s="140"/>
      <c r="C49" s="140"/>
      <c r="D49" s="140"/>
      <c r="E49" s="140"/>
      <c r="F49" s="140"/>
    </row>
    <row r="50" spans="1:6">
      <c r="A50" s="132"/>
      <c r="B50" s="54"/>
      <c r="C50" s="54"/>
      <c r="D50" s="54"/>
      <c r="E50" s="54"/>
      <c r="F50" s="54"/>
    </row>
    <row r="51" spans="1:6">
      <c r="A51" s="130" t="s">
        <v>533</v>
      </c>
      <c r="B51" s="54"/>
      <c r="C51" s="54"/>
      <c r="D51" s="54"/>
      <c r="E51" s="54"/>
      <c r="F51" s="54"/>
    </row>
    <row r="52" spans="1:6">
      <c r="A52" s="131" t="s">
        <v>530</v>
      </c>
      <c r="B52" s="60"/>
      <c r="C52" s="60"/>
      <c r="D52" s="60"/>
      <c r="E52" s="60"/>
      <c r="F52" s="60"/>
    </row>
    <row r="53" spans="1:6">
      <c r="A53" s="131" t="s">
        <v>531</v>
      </c>
      <c r="B53" s="60"/>
      <c r="C53" s="60"/>
      <c r="D53" s="60"/>
      <c r="E53" s="60"/>
      <c r="F53" s="60"/>
    </row>
    <row r="54" spans="1:6">
      <c r="A54" s="131" t="s">
        <v>534</v>
      </c>
      <c r="B54" s="60"/>
      <c r="C54" s="60"/>
      <c r="D54" s="60"/>
      <c r="E54" s="60"/>
      <c r="F54" s="60"/>
    </row>
    <row r="55" spans="1:6">
      <c r="A55" s="132"/>
      <c r="B55" s="54"/>
      <c r="C55" s="54"/>
      <c r="D55" s="54"/>
      <c r="E55" s="54"/>
      <c r="F55" s="54"/>
    </row>
    <row r="56" spans="1:6">
      <c r="A56" s="130" t="s">
        <v>535</v>
      </c>
      <c r="B56" s="54"/>
      <c r="C56" s="54"/>
      <c r="D56" s="54"/>
      <c r="E56" s="54"/>
      <c r="F56" s="54"/>
    </row>
    <row r="57" spans="1:6">
      <c r="A57" s="131" t="s">
        <v>530</v>
      </c>
      <c r="B57" s="60"/>
      <c r="C57" s="60"/>
      <c r="D57" s="60"/>
      <c r="E57" s="60"/>
      <c r="F57" s="60"/>
    </row>
    <row r="58" spans="1:6">
      <c r="A58" s="131" t="s">
        <v>531</v>
      </c>
      <c r="B58" s="60"/>
      <c r="C58" s="60"/>
      <c r="D58" s="60"/>
      <c r="E58" s="60"/>
      <c r="F58" s="60"/>
    </row>
    <row r="59" spans="1:6">
      <c r="A59" s="132"/>
      <c r="B59" s="54"/>
      <c r="C59" s="54"/>
      <c r="D59" s="54"/>
      <c r="E59" s="54"/>
      <c r="F59" s="54"/>
    </row>
    <row r="60" spans="1:6">
      <c r="A60" s="130" t="s">
        <v>536</v>
      </c>
      <c r="B60" s="54"/>
      <c r="C60" s="54"/>
      <c r="D60" s="54"/>
      <c r="E60" s="54"/>
      <c r="F60" s="54"/>
    </row>
    <row r="61" spans="1:6">
      <c r="A61" s="131" t="s">
        <v>537</v>
      </c>
      <c r="B61" s="60"/>
      <c r="C61" s="60"/>
      <c r="D61" s="60"/>
      <c r="E61" s="60"/>
      <c r="F61" s="60"/>
    </row>
    <row r="62" spans="1:6">
      <c r="A62" s="131" t="s">
        <v>538</v>
      </c>
      <c r="B62" s="141"/>
      <c r="C62" s="60"/>
      <c r="D62" s="60"/>
      <c r="E62" s="60"/>
      <c r="F62" s="60"/>
    </row>
    <row r="63" spans="1:6">
      <c r="A63" s="132"/>
      <c r="B63" s="54"/>
      <c r="C63" s="54"/>
      <c r="D63" s="54"/>
      <c r="E63" s="54"/>
      <c r="F63" s="54"/>
    </row>
    <row r="64" spans="1:6">
      <c r="A64" s="130" t="s">
        <v>539</v>
      </c>
      <c r="B64" s="54"/>
      <c r="C64" s="54"/>
      <c r="D64" s="54"/>
      <c r="E64" s="54"/>
      <c r="F64" s="54"/>
    </row>
    <row r="65" spans="1:6">
      <c r="A65" s="131" t="s">
        <v>540</v>
      </c>
      <c r="B65" s="60"/>
      <c r="C65" s="60"/>
      <c r="D65" s="60"/>
      <c r="E65" s="60"/>
      <c r="F65" s="60"/>
    </row>
    <row r="66" spans="1:6">
      <c r="A66" s="131" t="s">
        <v>541</v>
      </c>
      <c r="B66" s="60"/>
      <c r="C66" s="60"/>
      <c r="D66" s="60"/>
      <c r="E66" s="60"/>
      <c r="F66" s="60"/>
    </row>
    <row r="67" spans="1:6">
      <c r="A67" s="136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C78" sqref="C78"/>
    </sheetView>
  </sheetViews>
  <sheetFormatPr baseColWidth="10" defaultColWidth="0" defaultRowHeight="14.4" zeroHeight="1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84" customFormat="1" ht="37.5" customHeight="1">
      <c r="A1" s="280" t="s">
        <v>545</v>
      </c>
      <c r="B1" s="280"/>
      <c r="C1" s="280"/>
      <c r="D1" s="280"/>
      <c r="E1" s="280"/>
      <c r="F1" s="280"/>
    </row>
    <row r="2" spans="1:6">
      <c r="A2" s="268" t="str">
        <f>ENTE_PUBLICO_A</f>
        <v>SISTEMA PARA EL DESARROLLO INTEGRAL DE LA FAMILIA DEL MUNICIPIO DE SANTA CATARINA, GTO., Gobierno del Estado de Guanajuato (a)</v>
      </c>
      <c r="B2" s="269"/>
      <c r="C2" s="269"/>
      <c r="D2" s="269"/>
      <c r="E2" s="269"/>
      <c r="F2" s="270"/>
    </row>
    <row r="3" spans="1:6">
      <c r="A3" s="271" t="s">
        <v>117</v>
      </c>
      <c r="B3" s="272"/>
      <c r="C3" s="272"/>
      <c r="D3" s="272"/>
      <c r="E3" s="272"/>
      <c r="F3" s="273"/>
    </row>
    <row r="4" spans="1:6">
      <c r="A4" s="274" t="str">
        <f>PERIODO_INFORME</f>
        <v>Al 31 de diciembre de 2020 y al 30 de septiembre de 2021 (b)</v>
      </c>
      <c r="B4" s="275"/>
      <c r="C4" s="275"/>
      <c r="D4" s="275"/>
      <c r="E4" s="275"/>
      <c r="F4" s="276"/>
    </row>
    <row r="5" spans="1:6">
      <c r="A5" s="277" t="s">
        <v>118</v>
      </c>
      <c r="B5" s="278"/>
      <c r="C5" s="278"/>
      <c r="D5" s="278"/>
      <c r="E5" s="278"/>
      <c r="F5" s="279"/>
    </row>
    <row r="6" spans="1:6" s="3" customFormat="1">
      <c r="A6" s="127" t="s">
        <v>3284</v>
      </c>
      <c r="B6" s="128">
        <v>2021</v>
      </c>
      <c r="C6" s="125">
        <v>2020</v>
      </c>
      <c r="D6" s="129" t="s">
        <v>0</v>
      </c>
      <c r="E6" s="128">
        <v>2021</v>
      </c>
      <c r="F6" s="125">
        <v>2020</v>
      </c>
    </row>
    <row r="7" spans="1:6">
      <c r="A7" s="88" t="s">
        <v>1</v>
      </c>
      <c r="B7" s="81"/>
      <c r="C7" s="81"/>
      <c r="D7" s="92" t="s">
        <v>52</v>
      </c>
      <c r="E7" s="81"/>
      <c r="F7" s="81"/>
    </row>
    <row r="8" spans="1:6">
      <c r="A8" s="38" t="s">
        <v>2</v>
      </c>
      <c r="B8" s="54"/>
      <c r="C8" s="54"/>
      <c r="D8" s="93" t="s">
        <v>53</v>
      </c>
      <c r="E8" s="54"/>
      <c r="F8" s="54"/>
    </row>
    <row r="9" spans="1:6">
      <c r="A9" s="89" t="s">
        <v>3</v>
      </c>
      <c r="B9" s="143">
        <v>943722.93</v>
      </c>
      <c r="C9" s="143">
        <v>625366.04</v>
      </c>
      <c r="D9" s="94" t="s">
        <v>54</v>
      </c>
      <c r="E9" s="151">
        <v>542976.84</v>
      </c>
      <c r="F9" s="151">
        <v>622868.64999999991</v>
      </c>
    </row>
    <row r="10" spans="1:6">
      <c r="A10" s="90" t="s">
        <v>4</v>
      </c>
      <c r="B10" s="143"/>
      <c r="C10" s="143"/>
      <c r="D10" s="95" t="s">
        <v>55</v>
      </c>
      <c r="E10" s="151">
        <v>393856.37</v>
      </c>
      <c r="F10" s="151">
        <v>435342.25</v>
      </c>
    </row>
    <row r="11" spans="1:6">
      <c r="A11" s="90" t="s">
        <v>5</v>
      </c>
      <c r="B11" s="143">
        <v>943722.93</v>
      </c>
      <c r="C11" s="143">
        <v>625366.04</v>
      </c>
      <c r="D11" s="95" t="s">
        <v>56</v>
      </c>
      <c r="E11" s="151">
        <v>9223</v>
      </c>
      <c r="F11" s="151">
        <v>40532.129999999997</v>
      </c>
    </row>
    <row r="12" spans="1:6">
      <c r="A12" s="90" t="s">
        <v>6</v>
      </c>
      <c r="B12" s="73"/>
      <c r="C12" s="60"/>
      <c r="D12" s="95" t="s">
        <v>57</v>
      </c>
      <c r="E12" s="152"/>
      <c r="F12" s="152"/>
    </row>
    <row r="13" spans="1:6">
      <c r="A13" s="90" t="s">
        <v>7</v>
      </c>
      <c r="B13" s="60"/>
      <c r="C13" s="60"/>
      <c r="D13" s="95" t="s">
        <v>58</v>
      </c>
      <c r="E13" s="152"/>
      <c r="F13" s="152"/>
    </row>
    <row r="14" spans="1:6">
      <c r="A14" s="90" t="s">
        <v>8</v>
      </c>
      <c r="B14" s="60"/>
      <c r="C14" s="60"/>
      <c r="D14" s="95" t="s">
        <v>59</v>
      </c>
      <c r="E14" s="152"/>
      <c r="F14" s="152"/>
    </row>
    <row r="15" spans="1:6">
      <c r="A15" s="90" t="s">
        <v>9</v>
      </c>
      <c r="B15" s="60"/>
      <c r="C15" s="60"/>
      <c r="D15" s="95" t="s">
        <v>60</v>
      </c>
      <c r="E15" s="152"/>
      <c r="F15" s="152"/>
    </row>
    <row r="16" spans="1:6">
      <c r="A16" s="90" t="s">
        <v>10</v>
      </c>
      <c r="B16" s="60"/>
      <c r="C16" s="60"/>
      <c r="D16" s="95" t="s">
        <v>61</v>
      </c>
      <c r="E16" s="153">
        <v>76847.509999999995</v>
      </c>
      <c r="F16" s="153">
        <v>83944.31</v>
      </c>
    </row>
    <row r="17" spans="1:6">
      <c r="A17" s="89" t="s">
        <v>11</v>
      </c>
      <c r="B17" s="145">
        <v>266301.67</v>
      </c>
      <c r="C17" s="145">
        <v>254271.67</v>
      </c>
      <c r="D17" s="95" t="s">
        <v>62</v>
      </c>
      <c r="E17" s="153"/>
      <c r="F17" s="153"/>
    </row>
    <row r="18" spans="1:6">
      <c r="A18" s="91" t="s">
        <v>12</v>
      </c>
      <c r="B18" s="145"/>
      <c r="C18" s="145"/>
      <c r="D18" s="95" t="s">
        <v>63</v>
      </c>
      <c r="E18" s="153">
        <v>63049.96</v>
      </c>
      <c r="F18" s="153">
        <v>63049.96</v>
      </c>
    </row>
    <row r="19" spans="1:6">
      <c r="A19" s="91" t="s">
        <v>13</v>
      </c>
      <c r="B19" s="145">
        <v>226505.92</v>
      </c>
      <c r="C19" s="145">
        <v>226505.92</v>
      </c>
      <c r="D19" s="94" t="s">
        <v>64</v>
      </c>
      <c r="E19" s="153">
        <v>0</v>
      </c>
      <c r="F19" s="153">
        <v>0</v>
      </c>
    </row>
    <row r="20" spans="1:6">
      <c r="A20" s="91" t="s">
        <v>14</v>
      </c>
      <c r="B20" s="145">
        <v>10759.68</v>
      </c>
      <c r="C20" s="145">
        <v>18729.68</v>
      </c>
      <c r="D20" s="95" t="s">
        <v>65</v>
      </c>
      <c r="E20" s="153">
        <v>0</v>
      </c>
      <c r="F20" s="153">
        <v>0</v>
      </c>
    </row>
    <row r="21" spans="1:6">
      <c r="A21" s="91" t="s">
        <v>15</v>
      </c>
      <c r="B21" s="145"/>
      <c r="C21" s="145"/>
      <c r="D21" s="95" t="s">
        <v>66</v>
      </c>
      <c r="E21" s="153">
        <v>0</v>
      </c>
      <c r="F21" s="153">
        <v>0</v>
      </c>
    </row>
    <row r="22" spans="1:6">
      <c r="A22" s="91" t="s">
        <v>16</v>
      </c>
      <c r="B22" s="145">
        <v>20000</v>
      </c>
      <c r="C22" s="145">
        <v>0</v>
      </c>
      <c r="D22" s="95" t="s">
        <v>67</v>
      </c>
      <c r="E22" s="153">
        <v>0</v>
      </c>
      <c r="F22" s="153">
        <v>0</v>
      </c>
    </row>
    <row r="23" spans="1:6">
      <c r="A23" s="91" t="s">
        <v>17</v>
      </c>
      <c r="B23" s="145"/>
      <c r="C23" s="145"/>
      <c r="D23" s="94" t="s">
        <v>68</v>
      </c>
      <c r="E23" s="153">
        <v>0</v>
      </c>
      <c r="F23" s="153">
        <v>0</v>
      </c>
    </row>
    <row r="24" spans="1:6">
      <c r="A24" s="91" t="s">
        <v>18</v>
      </c>
      <c r="B24" s="145">
        <v>9036.07</v>
      </c>
      <c r="C24" s="145">
        <v>9036.07</v>
      </c>
      <c r="D24" s="95" t="s">
        <v>69</v>
      </c>
      <c r="E24" s="153">
        <v>0</v>
      </c>
      <c r="F24" s="153">
        <v>0</v>
      </c>
    </row>
    <row r="25" spans="1:6">
      <c r="A25" s="89" t="s">
        <v>19</v>
      </c>
      <c r="B25" s="145">
        <v>0</v>
      </c>
      <c r="C25" s="145">
        <v>0</v>
      </c>
      <c r="D25" s="95" t="s">
        <v>70</v>
      </c>
      <c r="E25" s="153">
        <v>0</v>
      </c>
      <c r="F25" s="153">
        <v>0</v>
      </c>
    </row>
    <row r="26" spans="1:6">
      <c r="A26" s="91" t="s">
        <v>20</v>
      </c>
      <c r="B26" s="146"/>
      <c r="C26" s="146"/>
      <c r="D26" s="94" t="s">
        <v>71</v>
      </c>
      <c r="E26" s="153">
        <v>0</v>
      </c>
      <c r="F26" s="153">
        <v>0</v>
      </c>
    </row>
    <row r="27" spans="1:6">
      <c r="A27" s="91" t="s">
        <v>21</v>
      </c>
      <c r="B27" s="146"/>
      <c r="C27" s="146"/>
      <c r="D27" s="94" t="s">
        <v>72</v>
      </c>
      <c r="E27" s="153">
        <v>0</v>
      </c>
      <c r="F27" s="153">
        <v>0</v>
      </c>
    </row>
    <row r="28" spans="1:6">
      <c r="A28" s="91" t="s">
        <v>22</v>
      </c>
      <c r="B28" s="146"/>
      <c r="C28" s="146"/>
      <c r="D28" s="95" t="s">
        <v>73</v>
      </c>
      <c r="E28" s="153">
        <v>0</v>
      </c>
      <c r="F28" s="153">
        <v>0</v>
      </c>
    </row>
    <row r="29" spans="1:6">
      <c r="A29" s="91" t="s">
        <v>23</v>
      </c>
      <c r="B29" s="146"/>
      <c r="C29" s="146"/>
      <c r="D29" s="95" t="s">
        <v>74</v>
      </c>
      <c r="E29" s="153">
        <v>0</v>
      </c>
      <c r="F29" s="153">
        <v>0</v>
      </c>
    </row>
    <row r="30" spans="1:6">
      <c r="A30" s="91" t="s">
        <v>24</v>
      </c>
      <c r="B30" s="146"/>
      <c r="C30" s="146"/>
      <c r="D30" s="95" t="s">
        <v>75</v>
      </c>
      <c r="E30" s="153">
        <v>0</v>
      </c>
      <c r="F30" s="153">
        <v>0</v>
      </c>
    </row>
    <row r="31" spans="1:6">
      <c r="A31" s="89" t="s">
        <v>25</v>
      </c>
      <c r="B31" s="147">
        <v>0</v>
      </c>
      <c r="C31" s="147">
        <v>0</v>
      </c>
      <c r="D31" s="94" t="s">
        <v>76</v>
      </c>
      <c r="E31" s="153">
        <v>0</v>
      </c>
      <c r="F31" s="153">
        <v>0</v>
      </c>
    </row>
    <row r="32" spans="1:6">
      <c r="A32" s="91" t="s">
        <v>26</v>
      </c>
      <c r="B32" s="147">
        <v>0</v>
      </c>
      <c r="C32" s="147">
        <v>0</v>
      </c>
      <c r="D32" s="95" t="s">
        <v>77</v>
      </c>
      <c r="E32" s="154"/>
      <c r="F32" s="154"/>
    </row>
    <row r="33" spans="1:6">
      <c r="A33" s="91" t="s">
        <v>27</v>
      </c>
      <c r="B33" s="147"/>
      <c r="C33" s="147"/>
      <c r="D33" s="95" t="s">
        <v>78</v>
      </c>
      <c r="E33" s="154"/>
      <c r="F33" s="154"/>
    </row>
    <row r="34" spans="1:6">
      <c r="A34" s="91" t="s">
        <v>28</v>
      </c>
      <c r="B34" s="147"/>
      <c r="C34" s="147"/>
      <c r="D34" s="95" t="s">
        <v>79</v>
      </c>
      <c r="E34" s="154"/>
      <c r="F34" s="154"/>
    </row>
    <row r="35" spans="1:6">
      <c r="A35" s="91" t="s">
        <v>29</v>
      </c>
      <c r="B35" s="147"/>
      <c r="C35" s="147"/>
      <c r="D35" s="95" t="s">
        <v>80</v>
      </c>
      <c r="E35" s="154"/>
      <c r="F35" s="154"/>
    </row>
    <row r="36" spans="1:6">
      <c r="A36" s="91" t="s">
        <v>30</v>
      </c>
      <c r="B36" s="147"/>
      <c r="C36" s="147"/>
      <c r="D36" s="95" t="s">
        <v>81</v>
      </c>
      <c r="E36" s="154"/>
      <c r="F36" s="154"/>
    </row>
    <row r="37" spans="1:6">
      <c r="A37" s="89" t="s">
        <v>31</v>
      </c>
      <c r="B37" s="148">
        <v>0</v>
      </c>
      <c r="C37" s="148">
        <v>0</v>
      </c>
      <c r="D37" s="95" t="s">
        <v>82</v>
      </c>
      <c r="E37" s="154"/>
      <c r="F37" s="154"/>
    </row>
    <row r="38" spans="1:6">
      <c r="A38" s="89" t="s">
        <v>119</v>
      </c>
      <c r="B38" s="148">
        <v>0</v>
      </c>
      <c r="C38" s="148">
        <v>0</v>
      </c>
      <c r="D38" s="94" t="s">
        <v>83</v>
      </c>
      <c r="E38" s="154">
        <v>0</v>
      </c>
      <c r="F38" s="154">
        <v>0</v>
      </c>
    </row>
    <row r="39" spans="1:6">
      <c r="A39" s="91" t="s">
        <v>32</v>
      </c>
      <c r="B39" s="148">
        <v>0</v>
      </c>
      <c r="C39" s="148">
        <v>0</v>
      </c>
      <c r="D39" s="95" t="s">
        <v>84</v>
      </c>
      <c r="E39" s="154">
        <v>0</v>
      </c>
      <c r="F39" s="154">
        <v>0</v>
      </c>
    </row>
    <row r="40" spans="1:6">
      <c r="A40" s="91" t="s">
        <v>33</v>
      </c>
      <c r="B40" s="148">
        <v>0</v>
      </c>
      <c r="C40" s="148">
        <v>0</v>
      </c>
      <c r="D40" s="95" t="s">
        <v>85</v>
      </c>
      <c r="E40" s="154">
        <v>0</v>
      </c>
      <c r="F40" s="154">
        <v>0</v>
      </c>
    </row>
    <row r="41" spans="1:6">
      <c r="A41" s="89" t="s">
        <v>34</v>
      </c>
      <c r="B41" s="148">
        <v>0</v>
      </c>
      <c r="C41" s="148">
        <v>0</v>
      </c>
      <c r="D41" s="95" t="s">
        <v>86</v>
      </c>
      <c r="E41" s="154">
        <v>0</v>
      </c>
      <c r="F41" s="154">
        <v>0</v>
      </c>
    </row>
    <row r="42" spans="1:6">
      <c r="A42" s="91" t="s">
        <v>35</v>
      </c>
      <c r="B42" s="149"/>
      <c r="C42" s="149"/>
      <c r="D42" s="94" t="s">
        <v>87</v>
      </c>
      <c r="E42" s="154">
        <v>0</v>
      </c>
      <c r="F42" s="154">
        <v>0</v>
      </c>
    </row>
    <row r="43" spans="1:6">
      <c r="A43" s="91" t="s">
        <v>36</v>
      </c>
      <c r="B43" s="149"/>
      <c r="C43" s="149"/>
      <c r="D43" s="95" t="s">
        <v>88</v>
      </c>
      <c r="E43" s="154">
        <v>0</v>
      </c>
      <c r="F43" s="154">
        <v>0</v>
      </c>
    </row>
    <row r="44" spans="1:6">
      <c r="A44" s="91" t="s">
        <v>37</v>
      </c>
      <c r="B44" s="149"/>
      <c r="C44" s="149"/>
      <c r="D44" s="95" t="s">
        <v>89</v>
      </c>
      <c r="E44" s="154">
        <v>0</v>
      </c>
      <c r="F44" s="154">
        <v>0</v>
      </c>
    </row>
    <row r="45" spans="1:6">
      <c r="A45" s="91" t="s">
        <v>38</v>
      </c>
      <c r="B45" s="149"/>
      <c r="C45" s="149"/>
      <c r="D45" s="95" t="s">
        <v>90</v>
      </c>
      <c r="E45" s="154">
        <v>0</v>
      </c>
      <c r="F45" s="154">
        <v>0</v>
      </c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1210024.6000000001</v>
      </c>
      <c r="C47" s="61">
        <f>C9+C17+C25+C31+C38+C41</f>
        <v>879637.71000000008</v>
      </c>
      <c r="D47" s="93" t="s">
        <v>91</v>
      </c>
      <c r="E47" s="61">
        <f>E9+E19+E23+E26+E27+E31+E38+E42</f>
        <v>542976.84</v>
      </c>
      <c r="F47" s="61">
        <f>F9+F19+F23+F26+F27+F31+F38+F42</f>
        <v>622868.64999999991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3" t="s">
        <v>92</v>
      </c>
      <c r="E49" s="54"/>
      <c r="F49" s="54"/>
    </row>
    <row r="50" spans="1:6">
      <c r="A50" s="89" t="s">
        <v>41</v>
      </c>
      <c r="B50" s="150">
        <v>0</v>
      </c>
      <c r="C50" s="150">
        <v>0</v>
      </c>
      <c r="D50" s="94" t="s">
        <v>93</v>
      </c>
      <c r="E50" s="155">
        <v>0</v>
      </c>
      <c r="F50" s="155">
        <v>0</v>
      </c>
    </row>
    <row r="51" spans="1:6">
      <c r="A51" s="89" t="s">
        <v>42</v>
      </c>
      <c r="B51" s="150">
        <v>0</v>
      </c>
      <c r="C51" s="150">
        <v>0</v>
      </c>
      <c r="D51" s="94" t="s">
        <v>94</v>
      </c>
      <c r="E51" s="155">
        <v>0</v>
      </c>
      <c r="F51" s="155">
        <v>0</v>
      </c>
    </row>
    <row r="52" spans="1:6">
      <c r="A52" s="89" t="s">
        <v>43</v>
      </c>
      <c r="B52" s="150">
        <v>0</v>
      </c>
      <c r="C52" s="150">
        <v>0</v>
      </c>
      <c r="D52" s="94" t="s">
        <v>95</v>
      </c>
      <c r="E52" s="155">
        <v>0</v>
      </c>
      <c r="F52" s="155">
        <v>0</v>
      </c>
    </row>
    <row r="53" spans="1:6">
      <c r="A53" s="89" t="s">
        <v>44</v>
      </c>
      <c r="B53" s="150">
        <v>884885.3</v>
      </c>
      <c r="C53" s="150">
        <v>866392.03</v>
      </c>
      <c r="D53" s="94" t="s">
        <v>96</v>
      </c>
      <c r="E53" s="155">
        <v>0</v>
      </c>
      <c r="F53" s="155">
        <v>0</v>
      </c>
    </row>
    <row r="54" spans="1:6">
      <c r="A54" s="89" t="s">
        <v>45</v>
      </c>
      <c r="B54" s="150">
        <v>28584.84</v>
      </c>
      <c r="C54" s="150">
        <v>18700.98</v>
      </c>
      <c r="D54" s="94" t="s">
        <v>97</v>
      </c>
      <c r="E54" s="155">
        <v>0</v>
      </c>
      <c r="F54" s="155">
        <v>0</v>
      </c>
    </row>
    <row r="55" spans="1:6">
      <c r="A55" s="89" t="s">
        <v>46</v>
      </c>
      <c r="B55" s="150">
        <v>-625803.71</v>
      </c>
      <c r="C55" s="150">
        <v>-625803.71</v>
      </c>
      <c r="D55" s="37" t="s">
        <v>98</v>
      </c>
      <c r="E55" s="155">
        <v>230853.7</v>
      </c>
      <c r="F55" s="155">
        <v>230853.7</v>
      </c>
    </row>
    <row r="56" spans="1:6">
      <c r="A56" s="89" t="s">
        <v>47</v>
      </c>
      <c r="B56" s="150">
        <v>0</v>
      </c>
      <c r="C56" s="150">
        <v>0</v>
      </c>
      <c r="D56" s="54"/>
      <c r="E56" s="54"/>
      <c r="F56" s="54"/>
    </row>
    <row r="57" spans="1:6">
      <c r="A57" s="89" t="s">
        <v>48</v>
      </c>
      <c r="B57" s="150">
        <v>0</v>
      </c>
      <c r="C57" s="150">
        <v>0</v>
      </c>
      <c r="D57" s="93" t="s">
        <v>99</v>
      </c>
      <c r="E57" s="61">
        <f>SUM(E50:E55)</f>
        <v>230853.7</v>
      </c>
      <c r="F57" s="61">
        <f>SUM(F50:F55)</f>
        <v>230853.7</v>
      </c>
    </row>
    <row r="58" spans="1:6">
      <c r="A58" s="89" t="s">
        <v>49</v>
      </c>
      <c r="B58" s="150">
        <v>0</v>
      </c>
      <c r="C58" s="150">
        <v>0</v>
      </c>
      <c r="D58" s="54"/>
      <c r="E58" s="54"/>
      <c r="F58" s="54"/>
    </row>
    <row r="59" spans="1:6">
      <c r="A59" s="54"/>
      <c r="B59" s="54"/>
      <c r="C59" s="54"/>
      <c r="D59" s="93" t="s">
        <v>100</v>
      </c>
      <c r="E59" s="61">
        <f>E47+E57</f>
        <v>773830.54</v>
      </c>
      <c r="F59" s="61">
        <f>F47+F57</f>
        <v>853722.34999999986</v>
      </c>
    </row>
    <row r="60" spans="1:6">
      <c r="A60" s="55" t="s">
        <v>50</v>
      </c>
      <c r="B60" s="61">
        <f>SUM(B50:B58)</f>
        <v>287666.43000000005</v>
      </c>
      <c r="C60" s="61">
        <f>SUM(C50:C58)</f>
        <v>259289.30000000005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87"/>
      <c r="F61" s="87"/>
    </row>
    <row r="62" spans="1:6">
      <c r="A62" s="55" t="s">
        <v>51</v>
      </c>
      <c r="B62" s="61">
        <f>SUM(B47+B60)</f>
        <v>1497691.0300000003</v>
      </c>
      <c r="C62" s="61">
        <f>SUM(C47+C60)</f>
        <v>1138927.0100000002</v>
      </c>
      <c r="D62" s="54"/>
      <c r="E62" s="54"/>
      <c r="F62" s="54"/>
    </row>
    <row r="63" spans="1:6">
      <c r="A63" s="54"/>
      <c r="B63" s="54"/>
      <c r="C63" s="54"/>
      <c r="D63" s="96" t="s">
        <v>102</v>
      </c>
      <c r="E63" s="156">
        <v>0</v>
      </c>
      <c r="F63" s="156">
        <v>0</v>
      </c>
    </row>
    <row r="64" spans="1:6">
      <c r="A64" s="54"/>
      <c r="B64" s="54"/>
      <c r="C64" s="54"/>
      <c r="D64" s="97" t="s">
        <v>103</v>
      </c>
      <c r="E64" s="156">
        <v>0</v>
      </c>
      <c r="F64" s="156">
        <v>0</v>
      </c>
    </row>
    <row r="65" spans="1:6">
      <c r="A65" s="54"/>
      <c r="B65" s="54"/>
      <c r="C65" s="54"/>
      <c r="D65" s="41" t="s">
        <v>104</v>
      </c>
      <c r="E65" s="156">
        <v>0</v>
      </c>
      <c r="F65" s="156">
        <v>0</v>
      </c>
    </row>
    <row r="66" spans="1:6">
      <c r="A66" s="54"/>
      <c r="B66" s="54"/>
      <c r="C66" s="54"/>
      <c r="D66" s="97" t="s">
        <v>105</v>
      </c>
      <c r="E66" s="156">
        <v>0</v>
      </c>
      <c r="F66" s="156">
        <v>0</v>
      </c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96" t="s">
        <v>106</v>
      </c>
      <c r="E68" s="157">
        <v>3857672.4799999995</v>
      </c>
      <c r="F68" s="157">
        <v>2634757.79</v>
      </c>
    </row>
    <row r="69" spans="1:6">
      <c r="A69" s="12"/>
      <c r="B69" s="54"/>
      <c r="C69" s="54"/>
      <c r="D69" s="97" t="s">
        <v>107</v>
      </c>
      <c r="E69" s="157">
        <v>462293.72</v>
      </c>
      <c r="F69" s="157">
        <v>-392129.43</v>
      </c>
    </row>
    <row r="70" spans="1:6">
      <c r="A70" s="12"/>
      <c r="B70" s="54"/>
      <c r="C70" s="54"/>
      <c r="D70" s="97" t="s">
        <v>108</v>
      </c>
      <c r="E70" s="157">
        <v>3395378.76</v>
      </c>
      <c r="F70" s="157">
        <v>3026887.22</v>
      </c>
    </row>
    <row r="71" spans="1:6">
      <c r="A71" s="12"/>
      <c r="B71" s="54"/>
      <c r="C71" s="54"/>
      <c r="D71" s="97" t="s">
        <v>109</v>
      </c>
      <c r="E71" s="157">
        <v>0</v>
      </c>
      <c r="F71" s="157">
        <v>0</v>
      </c>
    </row>
    <row r="72" spans="1:6">
      <c r="A72" s="12"/>
      <c r="B72" s="54"/>
      <c r="C72" s="54"/>
      <c r="D72" s="97" t="s">
        <v>110</v>
      </c>
      <c r="E72" s="157">
        <v>0</v>
      </c>
      <c r="F72" s="157">
        <v>0</v>
      </c>
    </row>
    <row r="73" spans="1:6">
      <c r="A73" s="12"/>
      <c r="B73" s="54"/>
      <c r="C73" s="54"/>
      <c r="D73" s="97" t="s">
        <v>111</v>
      </c>
      <c r="E73" s="157">
        <v>0</v>
      </c>
      <c r="F73" s="157">
        <v>0</v>
      </c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96" t="s">
        <v>112</v>
      </c>
      <c r="E75" s="158">
        <v>0</v>
      </c>
      <c r="F75" s="158">
        <v>0</v>
      </c>
    </row>
    <row r="76" spans="1:6">
      <c r="A76" s="12"/>
      <c r="B76" s="54"/>
      <c r="C76" s="54"/>
      <c r="D76" s="94" t="s">
        <v>113</v>
      </c>
      <c r="E76" s="158">
        <v>0</v>
      </c>
      <c r="F76" s="158">
        <v>0</v>
      </c>
    </row>
    <row r="77" spans="1:6">
      <c r="A77" s="12"/>
      <c r="B77" s="54"/>
      <c r="C77" s="54"/>
      <c r="D77" s="94" t="s">
        <v>114</v>
      </c>
      <c r="E77" s="158">
        <v>0</v>
      </c>
      <c r="F77" s="158">
        <v>0</v>
      </c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3" t="s">
        <v>115</v>
      </c>
      <c r="E79" s="61">
        <f>E63+E68+E75</f>
        <v>3857672.4799999995</v>
      </c>
      <c r="F79" s="61">
        <f>F63+F68+F75</f>
        <v>2634757.79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3" t="s">
        <v>116</v>
      </c>
      <c r="E81" s="61">
        <f>E59+E79</f>
        <v>4631503.0199999996</v>
      </c>
      <c r="F81" s="61">
        <f>F59+F79</f>
        <v>3488480.1399999997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/>
  <cols>
    <col min="1" max="1" width="11.44140625" bestFit="1" customWidth="1"/>
    <col min="2" max="14" width="3" customWidth="1"/>
    <col min="15" max="15" width="63.441406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943722.93</v>
      </c>
      <c r="Q4" s="18">
        <f>'Formato 1'!C9</f>
        <v>625366.04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943722.93</v>
      </c>
      <c r="Q6" s="18">
        <f>'Formato 1'!C11</f>
        <v>625366.04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266301.67</v>
      </c>
      <c r="Q12" s="18">
        <f>'Formato 1'!C17</f>
        <v>254271.67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226505.92</v>
      </c>
      <c r="Q14" s="18">
        <f>'Formato 1'!C19</f>
        <v>226505.92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10759.68</v>
      </c>
      <c r="Q15" s="18">
        <f>'Formato 1'!C20</f>
        <v>18729.68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20000</v>
      </c>
      <c r="Q17" s="18">
        <f>'Formato 1'!C22</f>
        <v>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9036.07</v>
      </c>
      <c r="Q19" s="18">
        <f>'Formato 1'!C24</f>
        <v>9036.07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1210024.6000000001</v>
      </c>
      <c r="Q42" s="18">
        <f>'Formato 1'!C47</f>
        <v>879637.71000000008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884885.3</v>
      </c>
      <c r="Q47">
        <f>'Formato 1'!C53</f>
        <v>866392.03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28584.84</v>
      </c>
      <c r="Q48">
        <f>'Formato 1'!C54</f>
        <v>18700.98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-625803.71</v>
      </c>
      <c r="Q49">
        <f>'Formato 1'!C55</f>
        <v>-625803.71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287666.43000000005</v>
      </c>
      <c r="Q53">
        <f>'Formato 1'!C60</f>
        <v>259289.30000000005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1497691.0300000003</v>
      </c>
      <c r="Q54">
        <f>'Formato 1'!C62</f>
        <v>1138927.0100000002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542976.84</v>
      </c>
      <c r="Q57">
        <f>'Formato 1'!F9</f>
        <v>622868.64999999991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393856.37</v>
      </c>
      <c r="Q58">
        <f>'Formato 1'!F10</f>
        <v>435342.25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9223</v>
      </c>
      <c r="Q59">
        <f>'Formato 1'!F11</f>
        <v>40532.129999999997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76847.509999999995</v>
      </c>
      <c r="Q64">
        <f>'Formato 1'!F16</f>
        <v>83944.31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63049.96</v>
      </c>
      <c r="Q66">
        <f>'Formato 1'!F18</f>
        <v>63049.96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542976.84</v>
      </c>
      <c r="Q95">
        <f>'Formato 1'!F47</f>
        <v>622868.64999999991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230853.7</v>
      </c>
      <c r="Q102">
        <f>'Formato 1'!F55</f>
        <v>230853.7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230853.7</v>
      </c>
      <c r="Q103">
        <f>'Formato 1'!F57</f>
        <v>230853.7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773830.54</v>
      </c>
      <c r="Q104">
        <f>'Formato 1'!F59</f>
        <v>853722.34999999986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3857672.4799999995</v>
      </c>
      <c r="Q110">
        <f>'Formato 1'!F68</f>
        <v>2634757.79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462293.72</v>
      </c>
      <c r="Q111">
        <f>'Formato 1'!F69</f>
        <v>-392129.43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3395378.76</v>
      </c>
      <c r="Q112">
        <f>'Formato 1'!F70</f>
        <v>3026887.22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3857672.4799999995</v>
      </c>
      <c r="Q119">
        <f>'Formato 1'!F79</f>
        <v>2634757.79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4631503.0199999996</v>
      </c>
      <c r="Q120">
        <f>'Formato 1'!F81</f>
        <v>3488480.1399999997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44" sqref="F44"/>
    </sheetView>
  </sheetViews>
  <sheetFormatPr baseColWidth="10" defaultColWidth="0" defaultRowHeight="14.4" zeroHeight="1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84" customFormat="1" ht="37.5" customHeight="1">
      <c r="A1" s="282" t="s">
        <v>544</v>
      </c>
      <c r="B1" s="282"/>
      <c r="C1" s="282"/>
      <c r="D1" s="282"/>
      <c r="E1" s="282"/>
      <c r="F1" s="282"/>
      <c r="G1" s="282"/>
      <c r="H1" s="282"/>
    </row>
    <row r="2" spans="1:9">
      <c r="A2" s="268" t="str">
        <f>ENTE_PUBLICO_A</f>
        <v>SISTEMA PARA EL DESARROLLO INTEGRAL DE LA FAMILIA DEL MUNICIPIO DE SANTA CATARINA, GTO., Gobierno del Estado de Guanajuato (a)</v>
      </c>
      <c r="B2" s="269"/>
      <c r="C2" s="269"/>
      <c r="D2" s="269"/>
      <c r="E2" s="269"/>
      <c r="F2" s="269"/>
      <c r="G2" s="269"/>
      <c r="H2" s="270"/>
    </row>
    <row r="3" spans="1:9">
      <c r="A3" s="271" t="s">
        <v>120</v>
      </c>
      <c r="B3" s="272"/>
      <c r="C3" s="272"/>
      <c r="D3" s="272"/>
      <c r="E3" s="272"/>
      <c r="F3" s="272"/>
      <c r="G3" s="272"/>
      <c r="H3" s="273"/>
    </row>
    <row r="4" spans="1:9">
      <c r="A4" s="274" t="str">
        <f>PERIODO_INFORME</f>
        <v>Al 31 de diciembre de 2020 y al 30 de septiembre de 2021 (b)</v>
      </c>
      <c r="B4" s="275"/>
      <c r="C4" s="275"/>
      <c r="D4" s="275"/>
      <c r="E4" s="275"/>
      <c r="F4" s="275"/>
      <c r="G4" s="275"/>
      <c r="H4" s="276"/>
    </row>
    <row r="5" spans="1:9">
      <c r="A5" s="277" t="s">
        <v>118</v>
      </c>
      <c r="B5" s="278"/>
      <c r="C5" s="278"/>
      <c r="D5" s="278"/>
      <c r="E5" s="278"/>
      <c r="F5" s="278"/>
      <c r="G5" s="278"/>
      <c r="H5" s="279"/>
    </row>
    <row r="6" spans="1:9" ht="43.2">
      <c r="A6" s="98" t="s">
        <v>121</v>
      </c>
      <c r="B6" s="99" t="str">
        <f>ULTIMO_SALDO</f>
        <v>Saldo al 31 de diciembre de 2020 (d)</v>
      </c>
      <c r="C6" s="98" t="s">
        <v>122</v>
      </c>
      <c r="D6" s="98" t="s">
        <v>123</v>
      </c>
      <c r="E6" s="98" t="s">
        <v>124</v>
      </c>
      <c r="F6" s="98" t="s">
        <v>138</v>
      </c>
      <c r="G6" s="98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0" t="s">
        <v>127</v>
      </c>
      <c r="B8" s="160">
        <v>0</v>
      </c>
      <c r="C8" s="163">
        <v>0</v>
      </c>
      <c r="D8" s="166">
        <v>0</v>
      </c>
      <c r="E8" s="172">
        <v>0</v>
      </c>
      <c r="F8" s="175">
        <v>0</v>
      </c>
      <c r="G8" s="180">
        <v>0</v>
      </c>
      <c r="H8" s="183">
        <v>0</v>
      </c>
    </row>
    <row r="9" spans="1:9">
      <c r="A9" s="101" t="s">
        <v>128</v>
      </c>
      <c r="B9" s="160">
        <v>0</v>
      </c>
      <c r="C9" s="163">
        <v>0</v>
      </c>
      <c r="D9" s="166">
        <v>0</v>
      </c>
      <c r="E9" s="172">
        <v>0</v>
      </c>
      <c r="F9" s="175">
        <v>0</v>
      </c>
      <c r="G9" s="180">
        <v>0</v>
      </c>
      <c r="H9" s="183">
        <v>0</v>
      </c>
    </row>
    <row r="10" spans="1:9">
      <c r="A10" s="102" t="s">
        <v>129</v>
      </c>
      <c r="B10" s="161"/>
      <c r="C10" s="60"/>
      <c r="D10" s="167">
        <v>0</v>
      </c>
      <c r="E10" s="60"/>
      <c r="F10" s="176">
        <v>0</v>
      </c>
      <c r="G10" s="60"/>
      <c r="H10" s="60"/>
    </row>
    <row r="11" spans="1:9">
      <c r="A11" s="102" t="s">
        <v>130</v>
      </c>
      <c r="B11" s="161"/>
      <c r="C11" s="60"/>
      <c r="D11" s="60"/>
      <c r="E11" s="60"/>
      <c r="F11" s="176">
        <v>0</v>
      </c>
      <c r="G11" s="60"/>
      <c r="H11" s="60"/>
    </row>
    <row r="12" spans="1:9">
      <c r="A12" s="102" t="s">
        <v>131</v>
      </c>
      <c r="B12" s="161"/>
      <c r="C12" s="60"/>
      <c r="D12" s="60"/>
      <c r="E12" s="60"/>
      <c r="F12" s="176">
        <v>0</v>
      </c>
      <c r="G12" s="60"/>
      <c r="H12" s="60"/>
    </row>
    <row r="13" spans="1:9">
      <c r="A13" s="101" t="s">
        <v>132</v>
      </c>
      <c r="B13" s="160">
        <v>0</v>
      </c>
      <c r="C13" s="164">
        <v>0</v>
      </c>
      <c r="D13" s="168">
        <v>0</v>
      </c>
      <c r="E13" s="173">
        <v>0</v>
      </c>
      <c r="F13" s="175">
        <v>0</v>
      </c>
      <c r="G13" s="181">
        <v>0</v>
      </c>
      <c r="H13" s="184">
        <v>0</v>
      </c>
    </row>
    <row r="14" spans="1:9">
      <c r="A14" s="102" t="s">
        <v>133</v>
      </c>
      <c r="B14" s="161">
        <v>0</v>
      </c>
      <c r="C14" s="165">
        <v>0</v>
      </c>
      <c r="D14" s="60"/>
      <c r="E14" s="60"/>
      <c r="F14" s="177">
        <v>0</v>
      </c>
      <c r="G14" s="60"/>
      <c r="H14" s="60"/>
    </row>
    <row r="15" spans="1:9">
      <c r="A15" s="102" t="s">
        <v>134</v>
      </c>
      <c r="B15" s="161">
        <v>0</v>
      </c>
      <c r="C15" s="165">
        <v>0</v>
      </c>
      <c r="D15" s="60"/>
      <c r="E15" s="60"/>
      <c r="F15" s="177">
        <v>0</v>
      </c>
      <c r="G15" s="60"/>
      <c r="H15" s="60"/>
    </row>
    <row r="16" spans="1:9">
      <c r="A16" s="102" t="s">
        <v>135</v>
      </c>
      <c r="B16" s="161">
        <v>0</v>
      </c>
      <c r="C16" s="165">
        <v>0</v>
      </c>
      <c r="D16" s="60"/>
      <c r="E16" s="60"/>
      <c r="F16" s="177">
        <v>0</v>
      </c>
      <c r="G16" s="60"/>
      <c r="H16" s="60"/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0" t="s">
        <v>136</v>
      </c>
      <c r="B18" s="162"/>
      <c r="C18" s="126"/>
      <c r="D18" s="126"/>
      <c r="E18" s="126"/>
      <c r="F18" s="178">
        <v>0</v>
      </c>
      <c r="G18" s="126"/>
      <c r="H18" s="126"/>
    </row>
    <row r="19" spans="1:8">
      <c r="A19" s="81"/>
      <c r="B19" s="5"/>
      <c r="C19" s="5"/>
      <c r="D19" s="5"/>
      <c r="E19" s="5"/>
      <c r="F19" s="5"/>
      <c r="G19" s="5"/>
      <c r="H19" s="5"/>
    </row>
    <row r="20" spans="1:8">
      <c r="A20" s="100" t="s">
        <v>137</v>
      </c>
      <c r="B20" s="169">
        <v>0</v>
      </c>
      <c r="C20" s="170">
        <v>0</v>
      </c>
      <c r="D20" s="171">
        <v>0</v>
      </c>
      <c r="E20" s="174">
        <v>0</v>
      </c>
      <c r="F20" s="179">
        <v>0</v>
      </c>
      <c r="G20" s="182">
        <v>0</v>
      </c>
      <c r="H20" s="185"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6.2">
      <c r="A22" s="100" t="s">
        <v>3296</v>
      </c>
      <c r="B22" s="61"/>
      <c r="C22" s="61"/>
      <c r="D22" s="61"/>
      <c r="E22" s="61"/>
      <c r="F22" s="61"/>
      <c r="G22" s="61"/>
      <c r="H22" s="61"/>
    </row>
    <row r="23" spans="1:8" s="24" customFormat="1">
      <c r="A23" s="103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>
      <c r="A24" s="103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>
      <c r="A25" s="103" t="s">
        <v>444</v>
      </c>
      <c r="B25" s="60"/>
      <c r="C25" s="60"/>
      <c r="D25" s="60"/>
      <c r="E25" s="60"/>
      <c r="F25" s="60"/>
      <c r="G25" s="60"/>
      <c r="H25" s="60"/>
    </row>
    <row r="26" spans="1:8">
      <c r="A26" s="72" t="s">
        <v>686</v>
      </c>
      <c r="B26" s="54"/>
      <c r="C26" s="54"/>
      <c r="D26" s="54"/>
      <c r="E26" s="54"/>
      <c r="F26" s="54"/>
      <c r="G26" s="54"/>
      <c r="H26" s="54"/>
    </row>
    <row r="27" spans="1:8" ht="16.2">
      <c r="A27" s="100" t="s">
        <v>3297</v>
      </c>
      <c r="B27" s="61"/>
      <c r="C27" s="61"/>
      <c r="D27" s="61"/>
      <c r="E27" s="61"/>
      <c r="F27" s="61"/>
      <c r="G27" s="61"/>
      <c r="H27" s="61"/>
    </row>
    <row r="28" spans="1:8" s="24" customFormat="1">
      <c r="A28" s="103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>
      <c r="A29" s="103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>
      <c r="A30" s="103" t="s">
        <v>447</v>
      </c>
      <c r="B30" s="60"/>
      <c r="C30" s="60"/>
      <c r="D30" s="60"/>
      <c r="E30" s="60"/>
      <c r="F30" s="60"/>
      <c r="G30" s="60"/>
      <c r="H30" s="60"/>
    </row>
    <row r="31" spans="1:8">
      <c r="A31" s="104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84"/>
    </row>
    <row r="33" spans="1:8" ht="12" customHeight="1">
      <c r="A33" s="281" t="s">
        <v>3300</v>
      </c>
      <c r="B33" s="281"/>
      <c r="C33" s="281"/>
      <c r="D33" s="281"/>
      <c r="E33" s="281"/>
      <c r="F33" s="281"/>
      <c r="G33" s="281"/>
      <c r="H33" s="281"/>
    </row>
    <row r="34" spans="1:8" ht="12" customHeight="1">
      <c r="A34" s="281"/>
      <c r="B34" s="281"/>
      <c r="C34" s="281"/>
      <c r="D34" s="281"/>
      <c r="E34" s="281"/>
      <c r="F34" s="281"/>
      <c r="G34" s="281"/>
      <c r="H34" s="281"/>
    </row>
    <row r="35" spans="1:8" ht="12" customHeight="1">
      <c r="A35" s="281"/>
      <c r="B35" s="281"/>
      <c r="C35" s="281"/>
      <c r="D35" s="281"/>
      <c r="E35" s="281"/>
      <c r="F35" s="281"/>
      <c r="G35" s="281"/>
      <c r="H35" s="281"/>
    </row>
    <row r="36" spans="1:8" ht="12" customHeight="1">
      <c r="A36" s="281"/>
      <c r="B36" s="281"/>
      <c r="C36" s="281"/>
      <c r="D36" s="281"/>
      <c r="E36" s="281"/>
      <c r="F36" s="281"/>
      <c r="G36" s="281"/>
      <c r="H36" s="281"/>
    </row>
    <row r="37" spans="1:8" ht="12" customHeight="1">
      <c r="A37" s="281"/>
      <c r="B37" s="281"/>
      <c r="C37" s="281"/>
      <c r="D37" s="281"/>
      <c r="E37" s="281"/>
      <c r="F37" s="281"/>
      <c r="G37" s="281"/>
      <c r="H37" s="281"/>
    </row>
    <row r="38" spans="1:8">
      <c r="A38" s="84"/>
    </row>
    <row r="39" spans="1:8" ht="28.8">
      <c r="A39" s="98" t="s">
        <v>139</v>
      </c>
      <c r="B39" s="98" t="s">
        <v>142</v>
      </c>
      <c r="C39" s="98" t="s">
        <v>143</v>
      </c>
      <c r="D39" s="98" t="s">
        <v>144</v>
      </c>
      <c r="E39" s="98" t="s">
        <v>140</v>
      </c>
      <c r="F39" s="45" t="s">
        <v>145</v>
      </c>
    </row>
    <row r="40" spans="1:8">
      <c r="A40" s="81"/>
      <c r="B40" s="5"/>
      <c r="C40" s="5"/>
      <c r="D40" s="5"/>
      <c r="E40" s="5"/>
      <c r="F40" s="5"/>
    </row>
    <row r="41" spans="1:8">
      <c r="A41" s="100" t="s">
        <v>141</v>
      </c>
      <c r="B41" s="61"/>
      <c r="C41" s="61"/>
      <c r="D41" s="61"/>
      <c r="E41" s="61"/>
      <c r="F41" s="61"/>
    </row>
    <row r="42" spans="1:8" s="24" customFormat="1">
      <c r="A42" s="103" t="s">
        <v>448</v>
      </c>
      <c r="B42" s="60"/>
      <c r="C42" s="60"/>
      <c r="D42" s="60"/>
      <c r="E42" s="60"/>
      <c r="F42" s="60"/>
    </row>
    <row r="43" spans="1:8" s="24" customFormat="1">
      <c r="A43" s="103" t="s">
        <v>449</v>
      </c>
      <c r="B43" s="60"/>
      <c r="C43" s="60"/>
      <c r="D43" s="60"/>
      <c r="E43" s="60"/>
      <c r="F43" s="60"/>
    </row>
    <row r="44" spans="1:8" s="24" customFormat="1">
      <c r="A44" s="103" t="s">
        <v>450</v>
      </c>
      <c r="B44" s="60"/>
      <c r="C44" s="60"/>
      <c r="D44" s="60"/>
      <c r="E44" s="60"/>
      <c r="F44" s="60"/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/>
  <cols>
    <col min="2" max="14" width="3" customWidth="1"/>
    <col min="15" max="15" width="27.88671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K16" sqref="K16"/>
    </sheetView>
  </sheetViews>
  <sheetFormatPr baseColWidth="10" defaultColWidth="0" defaultRowHeight="14.4" zeroHeight="1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85" customFormat="1" ht="37.5" customHeight="1">
      <c r="A1" s="280" t="s">
        <v>543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05"/>
    </row>
    <row r="2" spans="1:12">
      <c r="A2" s="268" t="str">
        <f>ENTE_PUBLICO_A</f>
        <v>SISTEMA PARA EL DESARROLLO INTEGRAL DE LA FAMILIA DEL MUNICIPIO DE SANTA CATARINA, GTO., Gobierno del Estado de Guanajuato (a)</v>
      </c>
      <c r="B2" s="269"/>
      <c r="C2" s="269"/>
      <c r="D2" s="269"/>
      <c r="E2" s="269"/>
      <c r="F2" s="269"/>
      <c r="G2" s="269"/>
      <c r="H2" s="269"/>
      <c r="I2" s="269"/>
      <c r="J2" s="269"/>
      <c r="K2" s="270"/>
    </row>
    <row r="3" spans="1:12">
      <c r="A3" s="271" t="s">
        <v>146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2">
      <c r="A4" s="274" t="str">
        <f>TRIMESTRE</f>
        <v>Del 1 de enero al 30 de septiembre de 2021 (b)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</row>
    <row r="5" spans="1:12">
      <c r="A5" s="271" t="s">
        <v>118</v>
      </c>
      <c r="B5" s="272"/>
      <c r="C5" s="272"/>
      <c r="D5" s="272"/>
      <c r="E5" s="272"/>
      <c r="F5" s="272"/>
      <c r="G5" s="272"/>
      <c r="H5" s="272"/>
      <c r="I5" s="272"/>
      <c r="J5" s="272"/>
      <c r="K5" s="273"/>
    </row>
    <row r="6" spans="1:12" ht="72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25" t="str">
        <f>MONTO1</f>
        <v>Monto pagado de la inversión al 30 de septiembre de 2021 (k)</v>
      </c>
      <c r="J6" s="125" t="str">
        <f>MONTO2</f>
        <v>Monto pagado de la inversión actualizado al 30 de septiembre de 2021 (l)</v>
      </c>
      <c r="K6" s="125" t="str">
        <f>SALDO_PENDIENTE</f>
        <v>Saldo pendiente por pagar de la inversión al 30 de septiembre de 2021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3"/>
      <c r="C8" s="123"/>
      <c r="D8" s="123"/>
      <c r="E8" s="61">
        <f>SUM(E9:APP_FIN_04)</f>
        <v>0</v>
      </c>
      <c r="F8" s="123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08" t="s">
        <v>156</v>
      </c>
      <c r="B9" s="106"/>
      <c r="C9" s="106"/>
      <c r="D9" s="106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>
      <c r="A10" s="108" t="s">
        <v>157</v>
      </c>
      <c r="B10" s="106"/>
      <c r="C10" s="106"/>
      <c r="D10" s="106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>
      <c r="A11" s="108" t="s">
        <v>158</v>
      </c>
      <c r="B11" s="106"/>
      <c r="C11" s="106"/>
      <c r="D11" s="106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>
      <c r="A12" s="108" t="s">
        <v>159</v>
      </c>
      <c r="B12" s="106"/>
      <c r="C12" s="106"/>
      <c r="D12" s="106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>
      <c r="A13" s="109" t="s">
        <v>686</v>
      </c>
      <c r="B13" s="107"/>
      <c r="C13" s="107"/>
      <c r="D13" s="107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3"/>
      <c r="C14" s="123"/>
      <c r="D14" s="123"/>
      <c r="E14" s="61">
        <f>SUM(E15:OTROS_FIN_04)</f>
        <v>0</v>
      </c>
      <c r="F14" s="123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08" t="s">
        <v>161</v>
      </c>
      <c r="B15" s="106"/>
      <c r="C15" s="106"/>
      <c r="D15" s="106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>
      <c r="A16" s="108" t="s">
        <v>162</v>
      </c>
      <c r="B16" s="106"/>
      <c r="C16" s="106"/>
      <c r="D16" s="106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>
      <c r="A17" s="108" t="s">
        <v>163</v>
      </c>
      <c r="B17" s="106"/>
      <c r="C17" s="106"/>
      <c r="D17" s="106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>
      <c r="A18" s="108" t="s">
        <v>164</v>
      </c>
      <c r="B18" s="106"/>
      <c r="C18" s="106"/>
      <c r="D18" s="106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>
      <c r="A19" s="109" t="s">
        <v>686</v>
      </c>
      <c r="B19" s="107"/>
      <c r="C19" s="107"/>
      <c r="D19" s="107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3"/>
      <c r="C20" s="123"/>
      <c r="D20" s="123"/>
      <c r="E20" s="61">
        <f>APP_T4+OTROS_T4</f>
        <v>0</v>
      </c>
      <c r="F20" s="123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VERO</cp:lastModifiedBy>
  <cp:lastPrinted>2017-02-04T00:56:20Z</cp:lastPrinted>
  <dcterms:created xsi:type="dcterms:W3CDTF">2017-01-19T17:59:06Z</dcterms:created>
  <dcterms:modified xsi:type="dcterms:W3CDTF">2021-10-20T15:35:03Z</dcterms:modified>
</cp:coreProperties>
</file>