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 codeName="{00000000-0000-0000-0000-000000000000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GDA\Desktop\CTA PUB ANUAL 2021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040" windowHeight="9084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5" i="5"/>
  <c r="G14" i="5"/>
  <c r="G13" i="5"/>
  <c r="G12" i="5"/>
  <c r="G11" i="5"/>
  <c r="G10" i="5"/>
  <c r="G9" i="5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31" i="5"/>
  <c r="G32" i="5"/>
  <c r="G33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93" i="6"/>
  <c r="C103" i="6"/>
  <c r="C113" i="6"/>
  <c r="C123" i="6"/>
  <c r="C133" i="6"/>
  <c r="C146" i="6"/>
  <c r="C150" i="6"/>
  <c r="C84" i="6"/>
  <c r="Q76" i="24"/>
  <c r="D93" i="6"/>
  <c r="D103" i="6"/>
  <c r="D113" i="6"/>
  <c r="D123" i="6"/>
  <c r="D133" i="6"/>
  <c r="D146" i="6"/>
  <c r="D150" i="6"/>
  <c r="D84" i="6"/>
  <c r="R76" i="24"/>
  <c r="E93" i="6"/>
  <c r="E103" i="6"/>
  <c r="E113" i="6"/>
  <c r="E123" i="6"/>
  <c r="E133" i="6"/>
  <c r="E146" i="6"/>
  <c r="E150" i="6"/>
  <c r="E84" i="6"/>
  <c r="S76" i="24"/>
  <c r="F93" i="6"/>
  <c r="F103" i="6"/>
  <c r="F113" i="6"/>
  <c r="F123" i="6"/>
  <c r="F133" i="6"/>
  <c r="F146" i="6"/>
  <c r="F150" i="6"/>
  <c r="F84" i="6"/>
  <c r="T76" i="24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<sst xmlns="http://schemas.openxmlformats.org/spreadsheetml/2006/main" count="4243" uniqueCount="3305">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</sst>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7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167" fontId="15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6" fillId="0" borderId="13" xfId="1" applyNumberFormat="1" applyFont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D65" sqref="D65:D66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3">
      <c r="A2" s="153" t="str">
        <f>ENTE_PUBLICO_A</f>
        <v>SISTEMA PARA EL DESARROLLO INTEGRAL DE LA FAMILIA, Gobierno del Estado de Guanajuato (a)</v>
      </c>
      <c r="B2" s="154"/>
      <c r="C2" s="154"/>
      <c r="D2" s="155"/>
    </row>
    <row r="3" spans="1:11" x14ac:dyDescent="0.3">
      <c r="A3" s="156" t="s">
        <v>166</v>
      </c>
      <c r="B3" s="157"/>
      <c r="C3" s="157"/>
      <c r="D3" s="158"/>
    </row>
    <row r="4" spans="1:11" x14ac:dyDescent="0.3">
      <c r="A4" s="159" t="str">
        <f>TRIMESTRE</f>
        <v>Del 1 de enero al 31 de diciembre de 2021 (b)</v>
      </c>
      <c r="B4" s="160"/>
      <c r="C4" s="160"/>
      <c r="D4" s="161"/>
    </row>
    <row r="5" spans="1:11" x14ac:dyDescent="0.3">
      <c r="A5" s="162" t="s">
        <v>118</v>
      </c>
      <c r="B5" s="163"/>
      <c r="C5" s="163"/>
      <c r="D5" s="164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3">
      <c r="A9" s="53" t="s">
        <v>169</v>
      </c>
      <c r="B9" s="23"/>
      <c r="C9" s="23"/>
      <c r="D9" s="23"/>
    </row>
    <row r="10" spans="1:11" x14ac:dyDescent="0.3">
      <c r="A10" s="53" t="s">
        <v>170</v>
      </c>
      <c r="B10" s="23"/>
      <c r="C10" s="23"/>
      <c r="D10" s="23"/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3">
      <c r="A14" s="53" t="s">
        <v>172</v>
      </c>
      <c r="B14" s="23"/>
      <c r="C14" s="23"/>
      <c r="D14" s="23"/>
    </row>
    <row r="15" spans="1:11" x14ac:dyDescent="0.3">
      <c r="A15" s="53" t="s">
        <v>173</v>
      </c>
      <c r="B15" s="23"/>
      <c r="C15" s="23"/>
      <c r="D15" s="23"/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x14ac:dyDescent="0.3">
      <c r="A19" s="53" t="s">
        <v>176</v>
      </c>
      <c r="B19" s="119">
        <v>0</v>
      </c>
      <c r="C19" s="23"/>
      <c r="D19" s="117"/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/>
      <c r="C30" s="60"/>
      <c r="D30" s="60"/>
    </row>
    <row r="31" spans="1:4" x14ac:dyDescent="0.3">
      <c r="A31" s="53" t="s">
        <v>188</v>
      </c>
      <c r="B31" s="60"/>
      <c r="C31" s="60"/>
      <c r="D31" s="60"/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2" zoomScale="85" zoomScaleNormal="85" workbookViewId="0">
      <selection activeCell="B68" sqref="B68:G68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1" t="s">
        <v>206</v>
      </c>
      <c r="B1" s="171"/>
      <c r="C1" s="171"/>
      <c r="D1" s="171"/>
      <c r="E1" s="171"/>
      <c r="F1" s="171"/>
      <c r="G1" s="171"/>
    </row>
    <row r="2" spans="1:8" x14ac:dyDescent="0.3">
      <c r="A2" s="153" t="str">
        <f>ENTE_PUBLICO_A</f>
        <v>SISTEMA PARA EL DESARROLLO INTEGRAL DE LA FAMILIA, Gobierno del Estado de Guanajuato (a)</v>
      </c>
      <c r="B2" s="154"/>
      <c r="C2" s="154"/>
      <c r="D2" s="154"/>
      <c r="E2" s="154"/>
      <c r="F2" s="154"/>
      <c r="G2" s="155"/>
    </row>
    <row r="3" spans="1:8" x14ac:dyDescent="0.3">
      <c r="A3" s="156" t="s">
        <v>207</v>
      </c>
      <c r="B3" s="157"/>
      <c r="C3" s="157"/>
      <c r="D3" s="157"/>
      <c r="E3" s="157"/>
      <c r="F3" s="157"/>
      <c r="G3" s="158"/>
    </row>
    <row r="4" spans="1:8" x14ac:dyDescent="0.3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1"/>
    </row>
    <row r="5" spans="1:8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3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28.8" x14ac:dyDescent="0.3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x14ac:dyDescent="0.3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x14ac:dyDescent="0.3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x14ac:dyDescent="0.3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x14ac:dyDescent="0.3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3">
      <c r="A15" s="53" t="s">
        <v>222</v>
      </c>
      <c r="B15" s="60"/>
      <c r="C15" s="60"/>
      <c r="D15" s="60"/>
      <c r="E15" s="60"/>
      <c r="F15" s="60"/>
      <c r="G15" s="60">
        <f t="shared" si="0"/>
        <v>0</v>
      </c>
    </row>
    <row r="16" spans="1:8" x14ac:dyDescent="0.3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3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x14ac:dyDescent="0.3">
      <c r="A18" s="63" t="s">
        <v>224</v>
      </c>
      <c r="B18" s="60"/>
      <c r="C18" s="60"/>
      <c r="D18" s="60"/>
      <c r="E18" s="60"/>
      <c r="F18" s="60"/>
      <c r="G18" s="60">
        <f t="shared" ref="G18:G23" si="2">F18-B18</f>
        <v>0</v>
      </c>
    </row>
    <row r="19" spans="1:7" x14ac:dyDescent="0.3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3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3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3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3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3">
      <c r="A24" s="63" t="s">
        <v>230</v>
      </c>
      <c r="B24" s="60"/>
      <c r="C24" s="60"/>
      <c r="D24" s="60"/>
      <c r="E24" s="60"/>
      <c r="F24" s="60"/>
      <c r="G24" s="60">
        <f>F24-B24</f>
        <v>0</v>
      </c>
    </row>
    <row r="25" spans="1:7" x14ac:dyDescent="0.3">
      <c r="A25" s="63" t="s">
        <v>231</v>
      </c>
      <c r="B25" s="60"/>
      <c r="C25" s="60"/>
      <c r="D25" s="60"/>
      <c r="E25" s="60"/>
      <c r="F25" s="60"/>
      <c r="G25" s="60">
        <f t="shared" ref="G25:G30" si="3">F25-B25</f>
        <v>0</v>
      </c>
    </row>
    <row r="26" spans="1:7" x14ac:dyDescent="0.3">
      <c r="A26" s="63" t="s">
        <v>232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3">
      <c r="A27" s="63" t="s">
        <v>233</v>
      </c>
      <c r="B27" s="60"/>
      <c r="C27" s="60"/>
      <c r="D27" s="60"/>
      <c r="E27" s="60"/>
      <c r="F27" s="60"/>
      <c r="G27" s="60">
        <f t="shared" si="3"/>
        <v>0</v>
      </c>
    </row>
    <row r="28" spans="1:7" x14ac:dyDescent="0.3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3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>
        <f t="shared" si="3"/>
        <v>0</v>
      </c>
    </row>
    <row r="30" spans="1:7" x14ac:dyDescent="0.3">
      <c r="A30" s="63" t="s">
        <v>236</v>
      </c>
      <c r="B30" s="60"/>
      <c r="C30" s="60"/>
      <c r="D30" s="60"/>
      <c r="E30" s="60"/>
      <c r="F30" s="60"/>
      <c r="G30" s="60">
        <f t="shared" si="3"/>
        <v>0</v>
      </c>
    </row>
    <row r="31" spans="1:7" x14ac:dyDescent="0.3">
      <c r="A31" s="63" t="s">
        <v>237</v>
      </c>
      <c r="B31" s="60"/>
      <c r="C31" s="60"/>
      <c r="D31" s="60"/>
      <c r="E31" s="60"/>
      <c r="F31" s="60"/>
      <c r="G31" s="60">
        <f t="shared" ref="G31:G34" si="5">F31-B31</f>
        <v>0</v>
      </c>
    </row>
    <row r="32" spans="1:7" x14ac:dyDescent="0.3">
      <c r="A32" s="63" t="s">
        <v>238</v>
      </c>
      <c r="B32" s="60"/>
      <c r="C32" s="60"/>
      <c r="D32" s="60"/>
      <c r="E32" s="60"/>
      <c r="F32" s="60"/>
      <c r="G32" s="60">
        <f t="shared" si="5"/>
        <v>0</v>
      </c>
    </row>
    <row r="33" spans="1:8" x14ac:dyDescent="0.3">
      <c r="A33" s="63" t="s">
        <v>239</v>
      </c>
      <c r="B33" s="60"/>
      <c r="C33" s="60"/>
      <c r="D33" s="60"/>
      <c r="E33" s="60"/>
      <c r="F33" s="60"/>
      <c r="G33" s="60">
        <f t="shared" si="5"/>
        <v>0</v>
      </c>
    </row>
    <row r="34" spans="1:8" x14ac:dyDescent="0.3">
      <c r="A34" s="53" t="s">
        <v>240</v>
      </c>
      <c r="B34" s="60"/>
      <c r="C34" s="60"/>
      <c r="D34" s="60"/>
      <c r="E34" s="60"/>
      <c r="F34" s="60"/>
      <c r="G34" s="60">
        <f t="shared" si="5"/>
        <v>0</v>
      </c>
    </row>
    <row r="35" spans="1:8" x14ac:dyDescent="0.3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3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3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3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3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0</v>
      </c>
      <c r="C41" s="61">
        <f t="shared" ref="C41:E41" si="7">SUM(C9,C10,C11,C12,C13,C14,C15,C16,C28,C34,C35,C37)</f>
        <v>0</v>
      </c>
      <c r="D41" s="61">
        <f t="shared" si="7"/>
        <v>0</v>
      </c>
      <c r="E41" s="61">
        <f t="shared" si="7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12">C68</f>
        <v>338924.86</v>
      </c>
      <c r="D67" s="61">
        <f t="shared" si="12"/>
        <v>338924.86</v>
      </c>
      <c r="E67" s="61">
        <f t="shared" si="12"/>
        <v>186102.01</v>
      </c>
      <c r="F67" s="61">
        <f t="shared" si="12"/>
        <v>186102.01</v>
      </c>
      <c r="G67" s="61">
        <f t="shared" si="12"/>
        <v>186102.01</v>
      </c>
    </row>
    <row r="68" spans="1:7" x14ac:dyDescent="0.3">
      <c r="A68" s="53" t="s">
        <v>269</v>
      </c>
      <c r="B68" s="193">
        <v>0</v>
      </c>
      <c r="C68" s="193">
        <v>338924.86</v>
      </c>
      <c r="D68" s="193">
        <v>338924.86</v>
      </c>
      <c r="E68" s="193">
        <v>186102.01</v>
      </c>
      <c r="F68" s="193">
        <v>186102.01</v>
      </c>
      <c r="G68" s="193">
        <v>186102.01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0</v>
      </c>
      <c r="C70" s="61">
        <f t="shared" ref="C70:G70" si="13">C41+C65+C67</f>
        <v>338924.86</v>
      </c>
      <c r="D70" s="61">
        <f t="shared" si="13"/>
        <v>338924.86</v>
      </c>
      <c r="E70" s="61">
        <f t="shared" si="13"/>
        <v>186102.01</v>
      </c>
      <c r="F70" s="61">
        <f t="shared" si="13"/>
        <v>186102.01</v>
      </c>
      <c r="G70" s="61">
        <f t="shared" si="13"/>
        <v>186102.01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338924.86</v>
      </c>
      <c r="R57">
        <f>'Formato 5'!D67</f>
        <v>338924.86</v>
      </c>
      <c r="S57">
        <f>'Formato 5'!E67</f>
        <v>186102.01</v>
      </c>
      <c r="T57">
        <f>'Formato 5'!F67</f>
        <v>186102.01</v>
      </c>
      <c r="U57">
        <f>'Formato 5'!G67</f>
        <v>186102.01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338924.86</v>
      </c>
      <c r="R58">
        <f>'Formato 5'!D68</f>
        <v>338924.86</v>
      </c>
      <c r="S58">
        <f>'Formato 5'!E68</f>
        <v>186102.01</v>
      </c>
      <c r="T58">
        <f>'Formato 5'!F68</f>
        <v>186102.01</v>
      </c>
      <c r="U58">
        <f>'Formato 5'!G68</f>
        <v>186102.01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B151" sqref="B151:G157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2" t="s">
        <v>3285</v>
      </c>
      <c r="B1" s="171"/>
      <c r="C1" s="171"/>
      <c r="D1" s="171"/>
      <c r="E1" s="171"/>
      <c r="F1" s="171"/>
      <c r="G1" s="171"/>
    </row>
    <row r="2" spans="1:7" x14ac:dyDescent="0.3">
      <c r="A2" s="175" t="str">
        <f>ENTE_PUBLICO_A</f>
        <v>SISTEMA PARA EL DESARROLLO INTEGRAL DE LA FAMILIA, Gobierno del Estado de Guanajuato (a)</v>
      </c>
      <c r="B2" s="175"/>
      <c r="C2" s="175"/>
      <c r="D2" s="175"/>
      <c r="E2" s="175"/>
      <c r="F2" s="175"/>
      <c r="G2" s="175"/>
    </row>
    <row r="3" spans="1:7" x14ac:dyDescent="0.3">
      <c r="A3" s="176" t="s">
        <v>277</v>
      </c>
      <c r="B3" s="176"/>
      <c r="C3" s="176"/>
      <c r="D3" s="176"/>
      <c r="E3" s="176"/>
      <c r="F3" s="176"/>
      <c r="G3" s="176"/>
    </row>
    <row r="4" spans="1:7" x14ac:dyDescent="0.3">
      <c r="A4" s="176" t="s">
        <v>278</v>
      </c>
      <c r="B4" s="176"/>
      <c r="C4" s="176"/>
      <c r="D4" s="176"/>
      <c r="E4" s="176"/>
      <c r="F4" s="176"/>
      <c r="G4" s="176"/>
    </row>
    <row r="5" spans="1:7" x14ac:dyDescent="0.3">
      <c r="A5" s="177" t="str">
        <f>TRIMESTRE</f>
        <v>Del 1 de enero al 31 de diciembre de 2021 (b)</v>
      </c>
      <c r="B5" s="177"/>
      <c r="C5" s="177"/>
      <c r="D5" s="177"/>
      <c r="E5" s="177"/>
      <c r="F5" s="177"/>
      <c r="G5" s="177"/>
    </row>
    <row r="6" spans="1:7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3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28.8" x14ac:dyDescent="0.3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3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x14ac:dyDescent="0.3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3">
      <c r="A11" s="84" t="s">
        <v>287</v>
      </c>
      <c r="B11" s="80"/>
      <c r="C11" s="80"/>
      <c r="D11" s="80"/>
      <c r="E11" s="80"/>
      <c r="F11" s="80"/>
      <c r="G11" s="80"/>
    </row>
    <row r="12" spans="1:7" x14ac:dyDescent="0.3">
      <c r="A12" s="84" t="s">
        <v>288</v>
      </c>
      <c r="B12" s="80"/>
      <c r="C12" s="80"/>
      <c r="D12" s="80"/>
      <c r="E12" s="80"/>
      <c r="F12" s="80"/>
      <c r="G12" s="80"/>
    </row>
    <row r="13" spans="1:7" x14ac:dyDescent="0.3">
      <c r="A13" s="84" t="s">
        <v>289</v>
      </c>
      <c r="B13" s="80"/>
      <c r="C13" s="80"/>
      <c r="D13" s="80"/>
      <c r="E13" s="80"/>
      <c r="F13" s="80"/>
      <c r="G13" s="80"/>
    </row>
    <row r="14" spans="1:7" x14ac:dyDescent="0.3">
      <c r="A14" s="84" t="s">
        <v>290</v>
      </c>
      <c r="B14" s="80"/>
      <c r="C14" s="80"/>
      <c r="D14" s="80"/>
      <c r="E14" s="80"/>
      <c r="F14" s="80"/>
      <c r="G14" s="80"/>
    </row>
    <row r="15" spans="1:7" x14ac:dyDescent="0.3">
      <c r="A15" s="84" t="s">
        <v>291</v>
      </c>
      <c r="B15" s="80"/>
      <c r="C15" s="80"/>
      <c r="D15" s="80"/>
      <c r="E15" s="80"/>
      <c r="F15" s="80"/>
      <c r="G15" s="80"/>
    </row>
    <row r="16" spans="1:7" x14ac:dyDescent="0.3">
      <c r="A16" s="84" t="s">
        <v>292</v>
      </c>
      <c r="B16" s="80"/>
      <c r="C16" s="80"/>
      <c r="D16" s="80"/>
      <c r="E16" s="80"/>
      <c r="F16" s="80"/>
      <c r="G16" s="80"/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x14ac:dyDescent="0.3">
      <c r="A18" s="83" t="s">
        <v>294</v>
      </c>
      <c r="B18" s="80">
        <f>SUM(B19:B27)</f>
        <v>0</v>
      </c>
      <c r="C18" s="80">
        <f t="shared" ref="C18:F18" si="2">SUM(C19:C27)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>SUM(G19:G27)</f>
        <v>0</v>
      </c>
    </row>
    <row r="19" spans="1:7" x14ac:dyDescent="0.3">
      <c r="A19" s="84" t="s">
        <v>295</v>
      </c>
      <c r="B19" s="80"/>
      <c r="C19" s="80"/>
      <c r="D19" s="80"/>
      <c r="E19" s="80"/>
      <c r="F19" s="80"/>
      <c r="G19" s="80"/>
    </row>
    <row r="20" spans="1:7" x14ac:dyDescent="0.3">
      <c r="A20" s="84" t="s">
        <v>296</v>
      </c>
      <c r="B20" s="80"/>
      <c r="C20" s="80"/>
      <c r="D20" s="80"/>
      <c r="E20" s="80"/>
      <c r="F20" s="80"/>
      <c r="G20" s="80"/>
    </row>
    <row r="21" spans="1:7" x14ac:dyDescent="0.3">
      <c r="A21" s="84" t="s">
        <v>297</v>
      </c>
      <c r="B21" s="80"/>
      <c r="C21" s="80"/>
      <c r="D21" s="80"/>
      <c r="E21" s="80"/>
      <c r="F21" s="80"/>
      <c r="G21" s="80"/>
    </row>
    <row r="22" spans="1:7" x14ac:dyDescent="0.3">
      <c r="A22" s="84" t="s">
        <v>298</v>
      </c>
      <c r="B22" s="80"/>
      <c r="C22" s="80"/>
      <c r="D22" s="80"/>
      <c r="E22" s="80"/>
      <c r="F22" s="80"/>
      <c r="G22" s="80"/>
    </row>
    <row r="23" spans="1:7" x14ac:dyDescent="0.3">
      <c r="A23" s="84" t="s">
        <v>299</v>
      </c>
      <c r="B23" s="80"/>
      <c r="C23" s="80"/>
      <c r="D23" s="80"/>
      <c r="E23" s="80"/>
      <c r="F23" s="80"/>
      <c r="G23" s="80"/>
    </row>
    <row r="24" spans="1:7" x14ac:dyDescent="0.3">
      <c r="A24" s="84" t="s">
        <v>300</v>
      </c>
      <c r="B24" s="80"/>
      <c r="C24" s="80"/>
      <c r="D24" s="80"/>
      <c r="E24" s="80"/>
      <c r="F24" s="80"/>
      <c r="G24" s="80"/>
    </row>
    <row r="25" spans="1:7" x14ac:dyDescent="0.3">
      <c r="A25" s="84" t="s">
        <v>301</v>
      </c>
      <c r="B25" s="80"/>
      <c r="C25" s="80"/>
      <c r="D25" s="80"/>
      <c r="E25" s="80"/>
      <c r="F25" s="80"/>
      <c r="G25" s="80"/>
    </row>
    <row r="26" spans="1:7" x14ac:dyDescent="0.3">
      <c r="A26" s="84" t="s">
        <v>302</v>
      </c>
      <c r="B26" s="80"/>
      <c r="C26" s="80"/>
      <c r="D26" s="80"/>
      <c r="E26" s="80"/>
      <c r="F26" s="80"/>
      <c r="G26" s="80"/>
    </row>
    <row r="27" spans="1:7" x14ac:dyDescent="0.3">
      <c r="A27" s="84" t="s">
        <v>303</v>
      </c>
      <c r="B27" s="80"/>
      <c r="C27" s="80"/>
      <c r="D27" s="80"/>
      <c r="E27" s="80"/>
      <c r="F27" s="80"/>
      <c r="G27" s="80"/>
    </row>
    <row r="28" spans="1:7" x14ac:dyDescent="0.3">
      <c r="A28" s="83" t="s">
        <v>304</v>
      </c>
      <c r="B28" s="80">
        <f>SUM(B29:B37)</f>
        <v>0</v>
      </c>
      <c r="C28" s="80">
        <f t="shared" ref="C28:G28" si="3">SUM(C29:C37)</f>
        <v>0</v>
      </c>
      <c r="D28" s="80">
        <f t="shared" si="3"/>
        <v>0</v>
      </c>
      <c r="E28" s="80">
        <f t="shared" si="3"/>
        <v>0</v>
      </c>
      <c r="F28" s="80">
        <f t="shared" si="3"/>
        <v>0</v>
      </c>
      <c r="G28" s="80">
        <f t="shared" si="3"/>
        <v>0</v>
      </c>
    </row>
    <row r="29" spans="1:7" x14ac:dyDescent="0.3">
      <c r="A29" s="84" t="s">
        <v>305</v>
      </c>
      <c r="B29" s="80"/>
      <c r="C29" s="80"/>
      <c r="D29" s="80"/>
      <c r="E29" s="80"/>
      <c r="F29" s="80"/>
      <c r="G29" s="80"/>
    </row>
    <row r="30" spans="1:7" x14ac:dyDescent="0.3">
      <c r="A30" s="84" t="s">
        <v>306</v>
      </c>
      <c r="B30" s="80"/>
      <c r="C30" s="80"/>
      <c r="D30" s="80"/>
      <c r="E30" s="80"/>
      <c r="F30" s="80"/>
      <c r="G30" s="80"/>
    </row>
    <row r="31" spans="1:7" x14ac:dyDescent="0.3">
      <c r="A31" s="84" t="s">
        <v>307</v>
      </c>
      <c r="B31" s="80"/>
      <c r="C31" s="80"/>
      <c r="D31" s="80"/>
      <c r="E31" s="80"/>
      <c r="F31" s="80"/>
      <c r="G31" s="80"/>
    </row>
    <row r="32" spans="1:7" x14ac:dyDescent="0.3">
      <c r="A32" s="84" t="s">
        <v>308</v>
      </c>
      <c r="B32" s="80"/>
      <c r="C32" s="80"/>
      <c r="D32" s="80"/>
      <c r="E32" s="80"/>
      <c r="F32" s="80"/>
      <c r="G32" s="80"/>
    </row>
    <row r="33" spans="1:7" x14ac:dyDescent="0.3">
      <c r="A33" s="84" t="s">
        <v>309</v>
      </c>
      <c r="B33" s="80"/>
      <c r="C33" s="80"/>
      <c r="D33" s="80"/>
      <c r="E33" s="80"/>
      <c r="F33" s="80"/>
      <c r="G33" s="80"/>
    </row>
    <row r="34" spans="1:7" x14ac:dyDescent="0.3">
      <c r="A34" s="84" t="s">
        <v>310</v>
      </c>
      <c r="B34" s="80"/>
      <c r="C34" s="80"/>
      <c r="D34" s="80"/>
      <c r="E34" s="80"/>
      <c r="F34" s="80"/>
      <c r="G34" s="80"/>
    </row>
    <row r="35" spans="1:7" x14ac:dyDescent="0.3">
      <c r="A35" s="84" t="s">
        <v>311</v>
      </c>
      <c r="B35" s="80"/>
      <c r="C35" s="80"/>
      <c r="D35" s="80"/>
      <c r="E35" s="80"/>
      <c r="F35" s="80"/>
      <c r="G35" s="80"/>
    </row>
    <row r="36" spans="1:7" x14ac:dyDescent="0.3">
      <c r="A36" s="84" t="s">
        <v>312</v>
      </c>
      <c r="B36" s="80"/>
      <c r="C36" s="80"/>
      <c r="D36" s="80"/>
      <c r="E36" s="80"/>
      <c r="F36" s="80"/>
      <c r="G36" s="80"/>
    </row>
    <row r="37" spans="1:7" x14ac:dyDescent="0.3">
      <c r="A37" s="84" t="s">
        <v>313</v>
      </c>
      <c r="B37" s="80"/>
      <c r="C37" s="80"/>
      <c r="D37" s="80"/>
      <c r="E37" s="80"/>
      <c r="F37" s="80"/>
      <c r="G37" s="80"/>
    </row>
    <row r="38" spans="1:7" x14ac:dyDescent="0.3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/>
    </row>
    <row r="40" spans="1:7" x14ac:dyDescent="0.3">
      <c r="A40" s="84" t="s">
        <v>316</v>
      </c>
      <c r="B40" s="80"/>
      <c r="C40" s="80"/>
      <c r="D40" s="80"/>
      <c r="E40" s="80"/>
      <c r="F40" s="80"/>
      <c r="G40" s="80"/>
    </row>
    <row r="41" spans="1:7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3">
      <c r="A44" s="84" t="s">
        <v>320</v>
      </c>
      <c r="B44" s="80"/>
      <c r="C44" s="80"/>
      <c r="D44" s="80"/>
      <c r="E44" s="80"/>
      <c r="F44" s="80"/>
      <c r="G44" s="80"/>
    </row>
    <row r="45" spans="1:7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x14ac:dyDescent="0.3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3">
      <c r="A49" s="84" t="s">
        <v>325</v>
      </c>
      <c r="B49" s="80"/>
      <c r="C49" s="80"/>
      <c r="D49" s="80"/>
      <c r="E49" s="80"/>
      <c r="F49" s="80"/>
      <c r="G49" s="80"/>
    </row>
    <row r="50" spans="1:7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3">
      <c r="A51" s="84" t="s">
        <v>327</v>
      </c>
      <c r="B51" s="80"/>
      <c r="C51" s="80"/>
      <c r="D51" s="80"/>
      <c r="E51" s="80"/>
      <c r="F51" s="80"/>
      <c r="G51" s="80"/>
    </row>
    <row r="52" spans="1:7" x14ac:dyDescent="0.3">
      <c r="A52" s="84" t="s">
        <v>328</v>
      </c>
      <c r="B52" s="80"/>
      <c r="C52" s="80"/>
      <c r="D52" s="80"/>
      <c r="E52" s="80"/>
      <c r="F52" s="80"/>
      <c r="G52" s="80"/>
    </row>
    <row r="53" spans="1:7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3">
      <c r="A55" s="84" t="s">
        <v>331</v>
      </c>
      <c r="B55" s="80"/>
      <c r="C55" s="80"/>
      <c r="D55" s="80"/>
      <c r="E55" s="80"/>
      <c r="F55" s="80"/>
      <c r="G55" s="80"/>
    </row>
    <row r="56" spans="1:7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3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3">
      <c r="A59" s="84" t="s">
        <v>335</v>
      </c>
      <c r="B59" s="80"/>
      <c r="C59" s="80"/>
      <c r="D59" s="80"/>
      <c r="E59" s="80"/>
      <c r="F59" s="80"/>
      <c r="G59" s="80"/>
    </row>
    <row r="60" spans="1:7" x14ac:dyDescent="0.3">
      <c r="A60" s="84" t="s">
        <v>336</v>
      </c>
      <c r="B60" s="80"/>
      <c r="C60" s="80"/>
      <c r="D60" s="80"/>
      <c r="E60" s="80"/>
      <c r="F60" s="80"/>
      <c r="G60" s="80"/>
    </row>
    <row r="61" spans="1:7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x14ac:dyDescent="0.3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3">
      <c r="A65" s="84" t="s">
        <v>341</v>
      </c>
      <c r="B65" s="80"/>
      <c r="C65" s="80"/>
      <c r="D65" s="80"/>
      <c r="E65" s="80"/>
      <c r="F65" s="80"/>
      <c r="G65" s="80"/>
    </row>
    <row r="66" spans="1:7" x14ac:dyDescent="0.3">
      <c r="A66" s="84" t="s">
        <v>342</v>
      </c>
      <c r="B66" s="80"/>
      <c r="C66" s="80"/>
      <c r="D66" s="80"/>
      <c r="E66" s="80"/>
      <c r="F66" s="80"/>
      <c r="G66" s="80"/>
    </row>
    <row r="67" spans="1:7" x14ac:dyDescent="0.3">
      <c r="A67" s="84" t="s">
        <v>343</v>
      </c>
      <c r="B67" s="80"/>
      <c r="C67" s="80"/>
      <c r="D67" s="80"/>
      <c r="E67" s="80"/>
      <c r="F67" s="80"/>
      <c r="G67" s="80"/>
    </row>
    <row r="68" spans="1:7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x14ac:dyDescent="0.3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3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3">
      <c r="A76" s="84" t="s">
        <v>352</v>
      </c>
      <c r="B76" s="80"/>
      <c r="C76" s="80"/>
      <c r="D76" s="80"/>
      <c r="E76" s="80"/>
      <c r="F76" s="80"/>
      <c r="G76" s="80"/>
    </row>
    <row r="77" spans="1:7" x14ac:dyDescent="0.3">
      <c r="A77" s="84" t="s">
        <v>353</v>
      </c>
      <c r="B77" s="80"/>
      <c r="C77" s="80"/>
      <c r="D77" s="80"/>
      <c r="E77" s="80"/>
      <c r="F77" s="80"/>
      <c r="G77" s="80"/>
    </row>
    <row r="78" spans="1:7" x14ac:dyDescent="0.3">
      <c r="A78" s="84" t="s">
        <v>354</v>
      </c>
      <c r="B78" s="80"/>
      <c r="C78" s="80"/>
      <c r="D78" s="80"/>
      <c r="E78" s="80"/>
      <c r="F78" s="80"/>
      <c r="G78" s="80"/>
    </row>
    <row r="79" spans="1:7" x14ac:dyDescent="0.3">
      <c r="A79" s="84" t="s">
        <v>355</v>
      </c>
      <c r="B79" s="80"/>
      <c r="C79" s="80"/>
      <c r="D79" s="80"/>
      <c r="E79" s="80"/>
      <c r="F79" s="80"/>
      <c r="G79" s="80"/>
    </row>
    <row r="80" spans="1:7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3">
      <c r="A82" s="84" t="s">
        <v>358</v>
      </c>
      <c r="B82" s="80"/>
      <c r="C82" s="80"/>
      <c r="D82" s="80"/>
      <c r="E82" s="80"/>
      <c r="F82" s="80"/>
      <c r="G82" s="80"/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3">
      <c r="A85" s="83" t="s">
        <v>286</v>
      </c>
      <c r="B85" s="80"/>
      <c r="C85" s="80"/>
      <c r="D85" s="80"/>
      <c r="E85" s="80"/>
      <c r="F85" s="80"/>
      <c r="G85" s="80"/>
    </row>
    <row r="86" spans="1:7" x14ac:dyDescent="0.3">
      <c r="A86" s="84" t="s">
        <v>287</v>
      </c>
      <c r="B86" s="80"/>
      <c r="C86" s="80"/>
      <c r="D86" s="80"/>
      <c r="E86" s="80"/>
      <c r="F86" s="80"/>
      <c r="G86" s="80"/>
    </row>
    <row r="87" spans="1:7" x14ac:dyDescent="0.3">
      <c r="A87" s="84" t="s">
        <v>288</v>
      </c>
      <c r="B87" s="80"/>
      <c r="C87" s="80"/>
      <c r="D87" s="80"/>
      <c r="E87" s="80"/>
      <c r="F87" s="80"/>
      <c r="G87" s="80"/>
    </row>
    <row r="88" spans="1:7" x14ac:dyDescent="0.3">
      <c r="A88" s="84" t="s">
        <v>289</v>
      </c>
      <c r="B88" s="80"/>
      <c r="C88" s="80"/>
      <c r="D88" s="80"/>
      <c r="E88" s="80"/>
      <c r="F88" s="80"/>
      <c r="G88" s="80"/>
    </row>
    <row r="89" spans="1:7" x14ac:dyDescent="0.3">
      <c r="A89" s="84" t="s">
        <v>290</v>
      </c>
      <c r="B89" s="80"/>
      <c r="C89" s="80"/>
      <c r="D89" s="80"/>
      <c r="E89" s="80"/>
      <c r="F89" s="80"/>
      <c r="G89" s="80"/>
    </row>
    <row r="90" spans="1:7" x14ac:dyDescent="0.3">
      <c r="A90" s="84" t="s">
        <v>291</v>
      </c>
      <c r="B90" s="80"/>
      <c r="C90" s="80"/>
      <c r="D90" s="80"/>
      <c r="E90" s="80"/>
      <c r="F90" s="80"/>
      <c r="G90" s="80"/>
    </row>
    <row r="91" spans="1:7" x14ac:dyDescent="0.3">
      <c r="A91" s="84" t="s">
        <v>292</v>
      </c>
      <c r="B91" s="80"/>
      <c r="C91" s="80"/>
      <c r="D91" s="80"/>
      <c r="E91" s="80"/>
      <c r="F91" s="80"/>
      <c r="G91" s="80"/>
    </row>
    <row r="92" spans="1:7" x14ac:dyDescent="0.3">
      <c r="A92" s="84" t="s">
        <v>293</v>
      </c>
      <c r="B92" s="80"/>
      <c r="C92" s="80"/>
      <c r="D92" s="80"/>
      <c r="E92" s="80"/>
      <c r="F92" s="80"/>
      <c r="G92" s="80"/>
    </row>
    <row r="93" spans="1:7" x14ac:dyDescent="0.3">
      <c r="A93" s="83" t="s">
        <v>294</v>
      </c>
      <c r="B93" s="80">
        <f>SUM(B94:B102)</f>
        <v>0</v>
      </c>
      <c r="C93" s="80">
        <f t="shared" ref="C93:G93" si="11">SUM(C94:C102)</f>
        <v>0</v>
      </c>
      <c r="D93" s="80">
        <f t="shared" si="11"/>
        <v>0</v>
      </c>
      <c r="E93" s="80">
        <f t="shared" si="11"/>
        <v>0</v>
      </c>
      <c r="F93" s="80">
        <f t="shared" si="11"/>
        <v>0</v>
      </c>
      <c r="G93" s="80">
        <f t="shared" si="11"/>
        <v>0</v>
      </c>
    </row>
    <row r="94" spans="1:7" x14ac:dyDescent="0.3">
      <c r="A94" s="84" t="s">
        <v>295</v>
      </c>
      <c r="B94" s="80"/>
      <c r="C94" s="80"/>
      <c r="D94" s="80"/>
      <c r="E94" s="80"/>
      <c r="F94" s="80"/>
      <c r="G94" s="80"/>
    </row>
    <row r="95" spans="1:7" x14ac:dyDescent="0.3">
      <c r="A95" s="84" t="s">
        <v>296</v>
      </c>
      <c r="B95" s="80"/>
      <c r="C95" s="80"/>
      <c r="D95" s="80"/>
      <c r="E95" s="80"/>
      <c r="F95" s="80"/>
      <c r="G95" s="80"/>
    </row>
    <row r="96" spans="1:7" x14ac:dyDescent="0.3">
      <c r="A96" s="84" t="s">
        <v>297</v>
      </c>
      <c r="B96" s="80"/>
      <c r="C96" s="80"/>
      <c r="D96" s="80"/>
      <c r="E96" s="80"/>
      <c r="F96" s="80"/>
      <c r="G96" s="80"/>
    </row>
    <row r="97" spans="1:7" x14ac:dyDescent="0.3">
      <c r="A97" s="84" t="s">
        <v>298</v>
      </c>
      <c r="B97" s="80"/>
      <c r="C97" s="80"/>
      <c r="D97" s="80"/>
      <c r="E97" s="80"/>
      <c r="F97" s="80"/>
      <c r="G97" s="80"/>
    </row>
    <row r="98" spans="1:7" x14ac:dyDescent="0.3">
      <c r="A98" s="42" t="s">
        <v>299</v>
      </c>
      <c r="B98" s="80"/>
      <c r="C98" s="80"/>
      <c r="D98" s="80"/>
      <c r="E98" s="80"/>
      <c r="F98" s="80"/>
      <c r="G98" s="80"/>
    </row>
    <row r="99" spans="1:7" x14ac:dyDescent="0.3">
      <c r="A99" s="84" t="s">
        <v>300</v>
      </c>
      <c r="B99" s="80"/>
      <c r="C99" s="80"/>
      <c r="D99" s="80"/>
      <c r="E99" s="80"/>
      <c r="F99" s="80"/>
      <c r="G99" s="80"/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2">SUM(D104:D112)</f>
        <v>0</v>
      </c>
      <c r="E103" s="80">
        <f t="shared" si="12"/>
        <v>0</v>
      </c>
      <c r="F103" s="80">
        <f t="shared" si="12"/>
        <v>0</v>
      </c>
      <c r="G103" s="80">
        <f t="shared" si="12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3">
      <c r="A113" s="83" t="s">
        <v>314</v>
      </c>
      <c r="B113" s="80">
        <f>SUM(B114:B122)</f>
        <v>0</v>
      </c>
      <c r="C113" s="80">
        <f t="shared" ref="C113:G113" si="13">SUM(C114:C122)</f>
        <v>0</v>
      </c>
      <c r="D113" s="80">
        <f t="shared" si="13"/>
        <v>0</v>
      </c>
      <c r="E113" s="80">
        <f t="shared" si="13"/>
        <v>0</v>
      </c>
      <c r="F113" s="80">
        <f t="shared" si="13"/>
        <v>0</v>
      </c>
      <c r="G113" s="80">
        <f t="shared" si="13"/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3">
      <c r="A123" s="83" t="s">
        <v>324</v>
      </c>
      <c r="B123" s="80">
        <f>SUM(B124:B132)</f>
        <v>0</v>
      </c>
      <c r="C123" s="80">
        <f t="shared" ref="C123:G123" si="14">SUM(C124:C132)</f>
        <v>0</v>
      </c>
      <c r="D123" s="80">
        <f t="shared" si="14"/>
        <v>0</v>
      </c>
      <c r="E123" s="80">
        <f t="shared" si="14"/>
        <v>0</v>
      </c>
      <c r="F123" s="80">
        <f t="shared" si="14"/>
        <v>0</v>
      </c>
      <c r="G123" s="80">
        <f t="shared" si="14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3">
      <c r="A133" s="83" t="s">
        <v>334</v>
      </c>
      <c r="B133" s="80">
        <f>SUM(B134:B136)</f>
        <v>0</v>
      </c>
      <c r="C133" s="80">
        <f t="shared" ref="C133:G133" si="15">SUM(C134:C136)</f>
        <v>0</v>
      </c>
      <c r="D133" s="80">
        <f t="shared" si="15"/>
        <v>0</v>
      </c>
      <c r="E133" s="80">
        <f t="shared" si="15"/>
        <v>0</v>
      </c>
      <c r="F133" s="80">
        <f t="shared" si="15"/>
        <v>0</v>
      </c>
      <c r="G133" s="80">
        <f t="shared" si="15"/>
        <v>0</v>
      </c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16">SUM(C138:C142,C144:C145)</f>
        <v>0</v>
      </c>
      <c r="D137" s="80">
        <f t="shared" si="16"/>
        <v>0</v>
      </c>
      <c r="E137" s="80">
        <f t="shared" si="16"/>
        <v>0</v>
      </c>
      <c r="F137" s="80">
        <f t="shared" si="16"/>
        <v>0</v>
      </c>
      <c r="G137" s="80">
        <f t="shared" si="16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3">
      <c r="A146" s="83" t="s">
        <v>347</v>
      </c>
      <c r="B146" s="80">
        <f>SUM(B147:B149)</f>
        <v>0</v>
      </c>
      <c r="C146" s="80">
        <f t="shared" ref="C146:G146" si="17">SUM(C147:C149)</f>
        <v>0</v>
      </c>
      <c r="D146" s="80">
        <f t="shared" si="17"/>
        <v>0</v>
      </c>
      <c r="E146" s="80">
        <f t="shared" si="17"/>
        <v>0</v>
      </c>
      <c r="F146" s="80">
        <f t="shared" si="17"/>
        <v>0</v>
      </c>
      <c r="G146" s="80">
        <f t="shared" si="17"/>
        <v>0</v>
      </c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3">
      <c r="A150" s="83" t="s">
        <v>351</v>
      </c>
      <c r="B150" s="80">
        <f>SUM(B151:B157)</f>
        <v>0</v>
      </c>
      <c r="C150" s="80">
        <f t="shared" ref="C150:G150" si="18">SUM(C151:C157)</f>
        <v>0</v>
      </c>
      <c r="D150" s="80">
        <f t="shared" si="18"/>
        <v>0</v>
      </c>
      <c r="E150" s="80">
        <f t="shared" si="18"/>
        <v>0</v>
      </c>
      <c r="F150" s="80">
        <f t="shared" si="18"/>
        <v>0</v>
      </c>
      <c r="G150" s="80">
        <f t="shared" si="18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0</v>
      </c>
      <c r="C159" s="79">
        <f t="shared" ref="C159:G159" si="19">C9+C84</f>
        <v>0</v>
      </c>
      <c r="D159" s="79">
        <f t="shared" si="19"/>
        <v>0</v>
      </c>
      <c r="E159" s="79">
        <f t="shared" si="19"/>
        <v>0</v>
      </c>
      <c r="F159" s="79">
        <f t="shared" si="19"/>
        <v>0</v>
      </c>
      <c r="G159" s="79">
        <f t="shared" si="19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20" sqref="B20:G27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2" t="s">
        <v>3290</v>
      </c>
      <c r="B1" s="172"/>
      <c r="C1" s="172"/>
      <c r="D1" s="172"/>
      <c r="E1" s="172"/>
      <c r="F1" s="172"/>
      <c r="G1" s="172"/>
    </row>
    <row r="2" spans="1:7" x14ac:dyDescent="0.3">
      <c r="A2" s="153" t="str">
        <f>ENTE_PUBLICO_A</f>
        <v>SISTEMA PARA EL DESARROLLO INTEGRAL DE LA FAMILIA,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277</v>
      </c>
      <c r="B3" s="157"/>
      <c r="C3" s="157"/>
      <c r="D3" s="157"/>
      <c r="E3" s="157"/>
      <c r="F3" s="157"/>
      <c r="G3" s="158"/>
    </row>
    <row r="4" spans="1:7" x14ac:dyDescent="0.3">
      <c r="A4" s="156" t="s">
        <v>431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28.8" x14ac:dyDescent="0.3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3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3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x14ac:dyDescent="0.3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x14ac:dyDescent="0.3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x14ac:dyDescent="0.3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x14ac:dyDescent="0.3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x14ac:dyDescent="0.3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x14ac:dyDescent="0.3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x14ac:dyDescent="0.3">
      <c r="A17" s="144" t="s">
        <v>439</v>
      </c>
      <c r="B17" s="60"/>
      <c r="C17" s="60"/>
      <c r="D17" s="60"/>
      <c r="E17" s="60"/>
      <c r="F17" s="60"/>
      <c r="G17" s="77"/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3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x14ac:dyDescent="0.3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x14ac:dyDescent="0.3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x14ac:dyDescent="0.3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x14ac:dyDescent="0.3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x14ac:dyDescent="0.3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x14ac:dyDescent="0.3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3">
      <c r="A27" s="144" t="s">
        <v>439</v>
      </c>
      <c r="B27" s="60"/>
      <c r="C27" s="60"/>
      <c r="D27" s="60"/>
      <c r="E27" s="60"/>
      <c r="F27" s="60"/>
      <c r="G27" s="60"/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3" zoomScale="90" zoomScaleNormal="90" workbookViewId="0">
      <selection activeCell="B72" sqref="B72:G75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78" t="s">
        <v>3289</v>
      </c>
      <c r="B1" s="179"/>
      <c r="C1" s="179"/>
      <c r="D1" s="179"/>
      <c r="E1" s="179"/>
      <c r="F1" s="179"/>
      <c r="G1" s="179"/>
    </row>
    <row r="2" spans="1:7" x14ac:dyDescent="0.3">
      <c r="A2" s="153" t="str">
        <f>ENTE_PUBLICO_A</f>
        <v>SISTEMA PARA EL DESARROLLO INTEGRAL DE LA FAMILIA,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396</v>
      </c>
      <c r="B3" s="157"/>
      <c r="C3" s="157"/>
      <c r="D3" s="157"/>
      <c r="E3" s="157"/>
      <c r="F3" s="157"/>
      <c r="G3" s="158"/>
    </row>
    <row r="4" spans="1:7" x14ac:dyDescent="0.3">
      <c r="A4" s="156" t="s">
        <v>397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3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3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x14ac:dyDescent="0.3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x14ac:dyDescent="0.3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x14ac:dyDescent="0.3">
      <c r="A14" s="63" t="s">
        <v>368</v>
      </c>
      <c r="B14" s="72"/>
      <c r="C14" s="72"/>
      <c r="D14" s="72"/>
      <c r="E14" s="72"/>
      <c r="F14" s="72"/>
      <c r="G14" s="72"/>
    </row>
    <row r="15" spans="1:7" x14ac:dyDescent="0.3">
      <c r="A15" s="63" t="s">
        <v>369</v>
      </c>
      <c r="B15" s="72"/>
      <c r="C15" s="72"/>
      <c r="D15" s="72"/>
      <c r="E15" s="72"/>
      <c r="F15" s="72"/>
      <c r="G15" s="72"/>
    </row>
    <row r="16" spans="1:7" x14ac:dyDescent="0.3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x14ac:dyDescent="0.3">
      <c r="A18" s="63" t="s">
        <v>372</v>
      </c>
      <c r="B18" s="72"/>
      <c r="C18" s="72"/>
      <c r="D18" s="72"/>
      <c r="E18" s="72"/>
      <c r="F18" s="72"/>
      <c r="G18" s="72"/>
    </row>
    <row r="19" spans="1:7" x14ac:dyDescent="0.3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x14ac:dyDescent="0.3">
      <c r="A21" s="63" t="s">
        <v>375</v>
      </c>
      <c r="B21" s="71"/>
      <c r="C21" s="71"/>
      <c r="D21" s="71"/>
      <c r="E21" s="71"/>
      <c r="F21" s="71"/>
      <c r="G21" s="72"/>
    </row>
    <row r="22" spans="1:7" x14ac:dyDescent="0.3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x14ac:dyDescent="0.3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x14ac:dyDescent="0.3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x14ac:dyDescent="0.3">
      <c r="A32" s="63" t="s">
        <v>386</v>
      </c>
      <c r="B32" s="71"/>
      <c r="C32" s="71"/>
      <c r="D32" s="71"/>
      <c r="E32" s="71"/>
      <c r="F32" s="71"/>
      <c r="G32" s="72"/>
    </row>
    <row r="33" spans="1:7" x14ac:dyDescent="0.3">
      <c r="A33" s="63" t="s">
        <v>387</v>
      </c>
      <c r="B33" s="71"/>
      <c r="C33" s="71"/>
      <c r="D33" s="71"/>
      <c r="E33" s="71"/>
      <c r="F33" s="71"/>
      <c r="G33" s="72"/>
    </row>
    <row r="34" spans="1:7" x14ac:dyDescent="0.3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x14ac:dyDescent="0.3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0</v>
      </c>
      <c r="C77" s="73">
        <f t="shared" ref="C77:F77" si="10">C43+C9</f>
        <v>0</v>
      </c>
      <c r="D77" s="73">
        <f t="shared" si="10"/>
        <v>0</v>
      </c>
      <c r="E77" s="73">
        <f t="shared" si="10"/>
        <v>0</v>
      </c>
      <c r="F77" s="73">
        <f t="shared" si="10"/>
        <v>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FAMILIA, Gobierno del Estado de Guanajuato</v>
      </c>
    </row>
    <row r="7" spans="2:3" x14ac:dyDescent="0.3">
      <c r="C7" t="str">
        <f>CONCATENATE(ENTE_PUBLICO," (a)")</f>
        <v>SISTEMA PARA EL DESARROLLO INTEGRAL DE LA FAMILIA,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1161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3">
      <c r="B12" t="s">
        <v>794</v>
      </c>
      <c r="C12" s="24">
        <v>2021</v>
      </c>
    </row>
    <row r="14" spans="2:3" x14ac:dyDescent="0.3">
      <c r="B14" t="s">
        <v>793</v>
      </c>
      <c r="C14" s="24" t="s">
        <v>3303</v>
      </c>
    </row>
    <row r="15" spans="2:3" x14ac:dyDescent="0.3">
      <c r="C15" s="24">
        <v>4</v>
      </c>
    </row>
    <row r="16" spans="2:3" x14ac:dyDescent="0.3">
      <c r="C16" s="24" t="s">
        <v>3304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80" zoomScaleNormal="80" workbookViewId="0">
      <selection activeCell="D24" sqref="D24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2" t="s">
        <v>3287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ENTE_PUBLICO_A</f>
        <v>SISTEMA PARA EL DESARROLLO INTEGRAL DE LA FAMILIA,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399</v>
      </c>
      <c r="B4" s="160"/>
      <c r="C4" s="160"/>
      <c r="D4" s="160"/>
      <c r="E4" s="160"/>
      <c r="F4" s="160"/>
      <c r="G4" s="161"/>
    </row>
    <row r="5" spans="1:7" x14ac:dyDescent="0.3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3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3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3">
      <c r="A10" s="53" t="s">
        <v>401</v>
      </c>
      <c r="B10" s="67"/>
      <c r="C10" s="67"/>
      <c r="D10" s="67"/>
      <c r="E10" s="67"/>
      <c r="F10" s="67"/>
      <c r="G10" s="67"/>
    </row>
    <row r="11" spans="1:7" x14ac:dyDescent="0.3">
      <c r="A11" s="53" t="s">
        <v>402</v>
      </c>
      <c r="B11" s="67"/>
      <c r="C11" s="67"/>
      <c r="D11" s="67"/>
      <c r="E11" s="67"/>
      <c r="F11" s="67"/>
      <c r="G11" s="67"/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/>
      <c r="C13" s="67"/>
      <c r="D13" s="67"/>
      <c r="E13" s="67"/>
      <c r="F13" s="67"/>
      <c r="G13" s="67"/>
    </row>
    <row r="14" spans="1:7" x14ac:dyDescent="0.3">
      <c r="A14" s="63" t="s">
        <v>405</v>
      </c>
      <c r="B14" s="67"/>
      <c r="C14" s="67"/>
      <c r="D14" s="67"/>
      <c r="E14" s="67"/>
      <c r="F14" s="67"/>
      <c r="G14" s="67"/>
    </row>
    <row r="15" spans="1:7" x14ac:dyDescent="0.3">
      <c r="A15" s="53" t="s">
        <v>406</v>
      </c>
      <c r="B15" s="67"/>
      <c r="C15" s="67"/>
      <c r="D15" s="67"/>
      <c r="E15" s="67"/>
      <c r="F15" s="67"/>
      <c r="G15" s="67"/>
    </row>
    <row r="16" spans="1:7" x14ac:dyDescent="0.3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3">
      <c r="A17" s="63" t="s">
        <v>408</v>
      </c>
      <c r="B17" s="67"/>
      <c r="C17" s="67"/>
      <c r="D17" s="67"/>
      <c r="E17" s="67"/>
      <c r="F17" s="67"/>
      <c r="G17" s="67"/>
    </row>
    <row r="18" spans="1:7" x14ac:dyDescent="0.3">
      <c r="A18" s="63" t="s">
        <v>409</v>
      </c>
      <c r="B18" s="67"/>
      <c r="C18" s="67"/>
      <c r="D18" s="67"/>
      <c r="E18" s="67"/>
      <c r="F18" s="67"/>
      <c r="G18" s="67"/>
    </row>
    <row r="19" spans="1:7" x14ac:dyDescent="0.3">
      <c r="A19" s="53" t="s">
        <v>410</v>
      </c>
      <c r="B19" s="67"/>
      <c r="C19" s="67"/>
      <c r="D19" s="67"/>
      <c r="E19" s="67"/>
      <c r="F19" s="67"/>
      <c r="G19" s="67"/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3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3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3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3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3">
      <c r="A31" s="53" t="s">
        <v>410</v>
      </c>
      <c r="B31" s="67"/>
      <c r="C31" s="67"/>
      <c r="D31" s="67"/>
      <c r="E31" s="67"/>
      <c r="F31" s="67"/>
      <c r="G31" s="67"/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0</v>
      </c>
      <c r="C33" s="66">
        <f t="shared" ref="C33:G33" si="6">C21+C9</f>
        <v>0</v>
      </c>
      <c r="D33" s="66">
        <f t="shared" si="6"/>
        <v>0</v>
      </c>
      <c r="E33" s="66">
        <f t="shared" si="6"/>
        <v>0</v>
      </c>
      <c r="F33" s="66">
        <f t="shared" si="6"/>
        <v>0</v>
      </c>
      <c r="G33" s="66">
        <f t="shared" si="6"/>
        <v>0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B35" sqref="B35:G36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3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3">
      <c r="A7" s="169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216</v>
      </c>
      <c r="B9" s="60"/>
      <c r="C9" s="60"/>
      <c r="D9" s="60"/>
      <c r="E9" s="60"/>
      <c r="F9" s="60"/>
      <c r="G9" s="60"/>
    </row>
    <row r="10" spans="1:7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3">
      <c r="A17" s="10" t="s">
        <v>419</v>
      </c>
      <c r="B17" s="60"/>
      <c r="C17" s="60"/>
      <c r="D17" s="60"/>
      <c r="E17" s="60"/>
      <c r="F17" s="60"/>
      <c r="G17" s="60"/>
    </row>
    <row r="18" spans="1:7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3">
      <c r="A20" s="53" t="s">
        <v>420</v>
      </c>
      <c r="B20" s="60"/>
      <c r="C20" s="60"/>
      <c r="D20" s="60"/>
      <c r="E20" s="60"/>
      <c r="F20" s="60"/>
      <c r="G20" s="60"/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3">
      <c r="A30" s="53" t="s">
        <v>269</v>
      </c>
      <c r="B30" s="60"/>
      <c r="C30" s="60"/>
      <c r="D30" s="60"/>
      <c r="E30" s="60"/>
      <c r="F30" s="60"/>
      <c r="G30" s="60"/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/>
      <c r="C35" s="60"/>
      <c r="D35" s="60"/>
      <c r="E35" s="60"/>
      <c r="F35" s="60"/>
      <c r="G35" s="60"/>
    </row>
    <row r="36" spans="1:7" ht="28.8" x14ac:dyDescent="0.3">
      <c r="A36" s="57" t="s">
        <v>273</v>
      </c>
      <c r="B36" s="60"/>
      <c r="C36" s="60"/>
      <c r="D36" s="60"/>
      <c r="E36" s="60"/>
      <c r="F36" s="60"/>
      <c r="G36" s="60"/>
    </row>
    <row r="37" spans="1:7" x14ac:dyDescent="0.3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4" zoomScale="90" zoomScaleNormal="90" workbookViewId="0">
      <selection activeCell="B20" sqref="B20:G28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3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3">
      <c r="A7" s="184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454</v>
      </c>
      <c r="B9" s="60"/>
      <c r="C9" s="60"/>
      <c r="D9" s="60"/>
      <c r="E9" s="60"/>
      <c r="F9" s="60"/>
      <c r="G9" s="60"/>
    </row>
    <row r="10" spans="1:7" x14ac:dyDescent="0.3">
      <c r="A10" s="53" t="s">
        <v>455</v>
      </c>
      <c r="B10" s="60"/>
      <c r="C10" s="60"/>
      <c r="D10" s="60"/>
      <c r="E10" s="60"/>
      <c r="F10" s="60"/>
      <c r="G10" s="60"/>
    </row>
    <row r="11" spans="1:7" x14ac:dyDescent="0.3">
      <c r="A11" s="53" t="s">
        <v>456</v>
      </c>
      <c r="B11" s="60"/>
      <c r="C11" s="60"/>
      <c r="D11" s="60"/>
      <c r="E11" s="60"/>
      <c r="F11" s="60"/>
      <c r="G11" s="60"/>
    </row>
    <row r="12" spans="1:7" x14ac:dyDescent="0.3">
      <c r="A12" s="53" t="s">
        <v>457</v>
      </c>
      <c r="B12" s="60"/>
      <c r="C12" s="60"/>
      <c r="D12" s="60"/>
      <c r="E12" s="60"/>
      <c r="F12" s="60"/>
      <c r="G12" s="60"/>
    </row>
    <row r="13" spans="1:7" x14ac:dyDescent="0.3">
      <c r="A13" s="53" t="s">
        <v>458</v>
      </c>
      <c r="B13" s="60"/>
      <c r="C13" s="60"/>
      <c r="D13" s="60"/>
      <c r="E13" s="60"/>
      <c r="F13" s="60"/>
      <c r="G13" s="60"/>
    </row>
    <row r="14" spans="1:7" x14ac:dyDescent="0.3">
      <c r="A14" s="53" t="s">
        <v>459</v>
      </c>
      <c r="B14" s="60"/>
      <c r="C14" s="60"/>
      <c r="D14" s="60"/>
      <c r="E14" s="60"/>
      <c r="F14" s="60"/>
      <c r="G14" s="60"/>
    </row>
    <row r="15" spans="1:7" x14ac:dyDescent="0.3">
      <c r="A15" s="53" t="s">
        <v>460</v>
      </c>
      <c r="B15" s="60"/>
      <c r="C15" s="60"/>
      <c r="D15" s="60"/>
      <c r="E15" s="60"/>
      <c r="F15" s="60"/>
      <c r="G15" s="60"/>
    </row>
    <row r="16" spans="1:7" x14ac:dyDescent="0.3">
      <c r="A16" s="53" t="s">
        <v>461</v>
      </c>
      <c r="B16" s="60"/>
      <c r="C16" s="60"/>
      <c r="D16" s="60"/>
      <c r="E16" s="60"/>
      <c r="F16" s="60"/>
      <c r="G16" s="60"/>
    </row>
    <row r="17" spans="1:7" x14ac:dyDescent="0.3">
      <c r="A17" s="53" t="s">
        <v>462</v>
      </c>
      <c r="B17" s="60"/>
      <c r="C17" s="60"/>
      <c r="D17" s="60"/>
      <c r="E17" s="60"/>
      <c r="F17" s="60"/>
      <c r="G17" s="60"/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3">
      <c r="A20" s="53" t="s">
        <v>454</v>
      </c>
      <c r="B20" s="60"/>
      <c r="C20" s="60"/>
      <c r="D20" s="60"/>
      <c r="E20" s="60"/>
      <c r="F20" s="60"/>
      <c r="G20" s="60"/>
    </row>
    <row r="21" spans="1:7" x14ac:dyDescent="0.3">
      <c r="A21" s="53" t="s">
        <v>455</v>
      </c>
      <c r="B21" s="60"/>
      <c r="C21" s="60"/>
      <c r="D21" s="60"/>
      <c r="E21" s="60"/>
      <c r="F21" s="60"/>
      <c r="G21" s="60"/>
    </row>
    <row r="22" spans="1:7" x14ac:dyDescent="0.3">
      <c r="A22" s="53" t="s">
        <v>456</v>
      </c>
      <c r="B22" s="60"/>
      <c r="C22" s="60"/>
      <c r="D22" s="60"/>
      <c r="E22" s="60"/>
      <c r="F22" s="60"/>
      <c r="G22" s="60"/>
    </row>
    <row r="23" spans="1:7" x14ac:dyDescent="0.3">
      <c r="A23" s="53" t="s">
        <v>457</v>
      </c>
      <c r="B23" s="60"/>
      <c r="C23" s="60"/>
      <c r="D23" s="60"/>
      <c r="E23" s="60"/>
      <c r="F23" s="60"/>
      <c r="G23" s="60"/>
    </row>
    <row r="24" spans="1:7" x14ac:dyDescent="0.3">
      <c r="A24" s="53" t="s">
        <v>458</v>
      </c>
      <c r="B24" s="60"/>
      <c r="C24" s="60"/>
      <c r="D24" s="60"/>
      <c r="E24" s="60"/>
      <c r="F24" s="60"/>
      <c r="G24" s="60"/>
    </row>
    <row r="25" spans="1:7" x14ac:dyDescent="0.3">
      <c r="A25" s="53" t="s">
        <v>459</v>
      </c>
      <c r="B25" s="60"/>
      <c r="C25" s="60"/>
      <c r="D25" s="60"/>
      <c r="E25" s="60"/>
      <c r="F25" s="60"/>
      <c r="G25" s="60"/>
    </row>
    <row r="26" spans="1:7" x14ac:dyDescent="0.3">
      <c r="A26" s="53" t="s">
        <v>460</v>
      </c>
      <c r="B26" s="60"/>
      <c r="C26" s="60"/>
      <c r="D26" s="60"/>
      <c r="E26" s="60"/>
      <c r="F26" s="60"/>
      <c r="G26" s="60"/>
    </row>
    <row r="27" spans="1:7" x14ac:dyDescent="0.3">
      <c r="A27" s="53" t="s">
        <v>464</v>
      </c>
      <c r="B27" s="60"/>
      <c r="C27" s="60"/>
      <c r="D27" s="60"/>
      <c r="E27" s="60"/>
      <c r="F27" s="60"/>
      <c r="G27" s="60"/>
    </row>
    <row r="28" spans="1:7" x14ac:dyDescent="0.3">
      <c r="A28" s="53" t="s">
        <v>462</v>
      </c>
      <c r="B28" s="60"/>
      <c r="C28" s="60"/>
      <c r="D28" s="60"/>
      <c r="E28" s="60"/>
      <c r="F28" s="60"/>
      <c r="G28" s="60"/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34" sqref="B34:G35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3">
      <c r="A6" s="189"/>
      <c r="B6" s="187"/>
      <c r="C6" s="187"/>
      <c r="D6" s="187"/>
      <c r="E6" s="187"/>
      <c r="F6" s="187"/>
      <c r="G6" s="88" t="s">
        <v>3294</v>
      </c>
    </row>
    <row r="7" spans="1:7" x14ac:dyDescent="0.3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469</v>
      </c>
      <c r="B8" s="60"/>
      <c r="C8" s="60"/>
      <c r="D8" s="60"/>
      <c r="E8" s="60"/>
      <c r="F8" s="60"/>
      <c r="G8" s="60"/>
    </row>
    <row r="9" spans="1:7" x14ac:dyDescent="0.3">
      <c r="A9" s="53" t="s">
        <v>470</v>
      </c>
      <c r="B9" s="60"/>
      <c r="C9" s="60"/>
      <c r="D9" s="60"/>
      <c r="E9" s="60"/>
      <c r="F9" s="60"/>
      <c r="G9" s="60"/>
    </row>
    <row r="10" spans="1:7" x14ac:dyDescent="0.3">
      <c r="A10" s="53" t="s">
        <v>471</v>
      </c>
      <c r="B10" s="60"/>
      <c r="C10" s="60"/>
      <c r="D10" s="60"/>
      <c r="E10" s="60"/>
      <c r="F10" s="60"/>
      <c r="G10" s="60"/>
    </row>
    <row r="11" spans="1:7" x14ac:dyDescent="0.3">
      <c r="A11" s="53" t="s">
        <v>472</v>
      </c>
      <c r="B11" s="60"/>
      <c r="C11" s="60"/>
      <c r="D11" s="60"/>
      <c r="E11" s="60"/>
      <c r="F11" s="60"/>
      <c r="G11" s="60"/>
    </row>
    <row r="12" spans="1:7" x14ac:dyDescent="0.3">
      <c r="A12" s="53" t="s">
        <v>473</v>
      </c>
      <c r="B12" s="60"/>
      <c r="C12" s="60"/>
      <c r="D12" s="60"/>
      <c r="E12" s="60"/>
      <c r="F12" s="60"/>
      <c r="G12" s="60"/>
    </row>
    <row r="13" spans="1:7" x14ac:dyDescent="0.3">
      <c r="A13" s="56" t="s">
        <v>474</v>
      </c>
      <c r="B13" s="60"/>
      <c r="C13" s="60"/>
      <c r="D13" s="60"/>
      <c r="E13" s="60"/>
      <c r="F13" s="60"/>
      <c r="G13" s="60"/>
    </row>
    <row r="14" spans="1:7" x14ac:dyDescent="0.3">
      <c r="A14" s="53" t="s">
        <v>475</v>
      </c>
      <c r="B14" s="60"/>
      <c r="C14" s="60"/>
      <c r="D14" s="60"/>
      <c r="E14" s="60"/>
      <c r="F14" s="60"/>
      <c r="G14" s="60"/>
    </row>
    <row r="15" spans="1:7" x14ac:dyDescent="0.3">
      <c r="A15" s="53" t="s">
        <v>476</v>
      </c>
      <c r="B15" s="60"/>
      <c r="C15" s="60"/>
      <c r="D15" s="60"/>
      <c r="E15" s="60"/>
      <c r="F15" s="60"/>
      <c r="G15" s="60"/>
    </row>
    <row r="16" spans="1:7" x14ac:dyDescent="0.3">
      <c r="A16" s="53" t="s">
        <v>477</v>
      </c>
      <c r="B16" s="60"/>
      <c r="C16" s="60"/>
      <c r="D16" s="60"/>
      <c r="E16" s="60"/>
      <c r="F16" s="60"/>
      <c r="G16" s="60"/>
    </row>
    <row r="17" spans="1:7" x14ac:dyDescent="0.3">
      <c r="A17" s="53" t="s">
        <v>3298</v>
      </c>
      <c r="B17" s="60"/>
      <c r="C17" s="60"/>
      <c r="D17" s="60"/>
      <c r="E17" s="60"/>
      <c r="F17" s="60"/>
      <c r="G17" s="60"/>
    </row>
    <row r="18" spans="1:7" x14ac:dyDescent="0.3">
      <c r="A18" s="53" t="s">
        <v>478</v>
      </c>
      <c r="B18" s="60"/>
      <c r="C18" s="60"/>
      <c r="D18" s="60"/>
      <c r="E18" s="60"/>
      <c r="F18" s="60"/>
      <c r="G18" s="60"/>
    </row>
    <row r="19" spans="1:7" x14ac:dyDescent="0.3">
      <c r="A19" s="53" t="s">
        <v>479</v>
      </c>
      <c r="B19" s="60"/>
      <c r="C19" s="60"/>
      <c r="D19" s="60"/>
      <c r="E19" s="60"/>
      <c r="F19" s="60"/>
      <c r="G19" s="60"/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/>
      <c r="C22" s="60"/>
      <c r="D22" s="60"/>
      <c r="E22" s="60"/>
      <c r="F22" s="60"/>
      <c r="G22" s="60"/>
    </row>
    <row r="23" spans="1:7" x14ac:dyDescent="0.3">
      <c r="A23" s="53" t="s">
        <v>481</v>
      </c>
      <c r="B23" s="60"/>
      <c r="C23" s="60"/>
      <c r="D23" s="60"/>
      <c r="E23" s="60"/>
      <c r="F23" s="60"/>
      <c r="G23" s="60"/>
    </row>
    <row r="24" spans="1:7" x14ac:dyDescent="0.3">
      <c r="A24" s="53" t="s">
        <v>482</v>
      </c>
      <c r="B24" s="60"/>
      <c r="C24" s="60"/>
      <c r="D24" s="60"/>
      <c r="E24" s="60"/>
      <c r="F24" s="60"/>
      <c r="G24" s="60"/>
    </row>
    <row r="25" spans="1:7" x14ac:dyDescent="0.3">
      <c r="A25" s="53" t="s">
        <v>483</v>
      </c>
      <c r="B25" s="60"/>
      <c r="C25" s="60"/>
      <c r="D25" s="60"/>
      <c r="E25" s="60"/>
      <c r="F25" s="60"/>
      <c r="G25" s="60"/>
    </row>
    <row r="26" spans="1:7" x14ac:dyDescent="0.3">
      <c r="A26" s="53" t="s">
        <v>484</v>
      </c>
      <c r="B26" s="60"/>
      <c r="C26" s="60"/>
      <c r="D26" s="60"/>
      <c r="E26" s="60"/>
      <c r="F26" s="60"/>
      <c r="G26" s="60"/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/>
      <c r="C29" s="60"/>
      <c r="D29" s="60"/>
      <c r="E29" s="60"/>
      <c r="F29" s="60"/>
      <c r="G29" s="60"/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/>
      <c r="C34" s="60"/>
      <c r="D34" s="60"/>
      <c r="E34" s="60"/>
      <c r="F34" s="60"/>
      <c r="G34" s="60"/>
    </row>
    <row r="35" spans="1:7" ht="28.8" x14ac:dyDescent="0.3">
      <c r="A35" s="57" t="s">
        <v>488</v>
      </c>
      <c r="B35" s="60"/>
      <c r="C35" s="60"/>
      <c r="D35" s="60"/>
      <c r="E35" s="60"/>
      <c r="F35" s="60"/>
      <c r="G35" s="60"/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3">
      <c r="A40" s="185" t="s">
        <v>3293</v>
      </c>
      <c r="B40" s="185"/>
      <c r="C40" s="185"/>
      <c r="D40" s="185"/>
      <c r="E40" s="185"/>
      <c r="F40" s="185"/>
      <c r="G40" s="185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4" zoomScale="90" zoomScaleNormal="90" workbookViewId="0">
      <selection activeCell="B19" sqref="B19:G27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3">
      <c r="A6" s="191"/>
      <c r="B6" s="187"/>
      <c r="C6" s="187"/>
      <c r="D6" s="187"/>
      <c r="E6" s="187"/>
      <c r="F6" s="187"/>
      <c r="G6" s="88" t="s">
        <v>3295</v>
      </c>
    </row>
    <row r="7" spans="1:7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454</v>
      </c>
      <c r="B8" s="60"/>
      <c r="C8" s="60"/>
      <c r="D8" s="60"/>
      <c r="E8" s="60"/>
      <c r="F8" s="60"/>
      <c r="G8" s="60"/>
    </row>
    <row r="9" spans="1:7" x14ac:dyDescent="0.3">
      <c r="A9" s="53" t="s">
        <v>455</v>
      </c>
      <c r="B9" s="60"/>
      <c r="C9" s="60"/>
      <c r="D9" s="60"/>
      <c r="E9" s="60"/>
      <c r="F9" s="60"/>
      <c r="G9" s="60"/>
    </row>
    <row r="10" spans="1:7" x14ac:dyDescent="0.3">
      <c r="A10" s="53" t="s">
        <v>456</v>
      </c>
      <c r="B10" s="60"/>
      <c r="C10" s="60"/>
      <c r="D10" s="60"/>
      <c r="E10" s="60"/>
      <c r="F10" s="60"/>
      <c r="G10" s="60"/>
    </row>
    <row r="11" spans="1:7" x14ac:dyDescent="0.3">
      <c r="A11" s="53" t="s">
        <v>457</v>
      </c>
      <c r="B11" s="60"/>
      <c r="C11" s="60"/>
      <c r="D11" s="60"/>
      <c r="E11" s="60"/>
      <c r="F11" s="60"/>
      <c r="G11" s="60"/>
    </row>
    <row r="12" spans="1:7" x14ac:dyDescent="0.3">
      <c r="A12" s="53" t="s">
        <v>458</v>
      </c>
      <c r="B12" s="60"/>
      <c r="C12" s="60"/>
      <c r="D12" s="60"/>
      <c r="E12" s="60"/>
      <c r="F12" s="60"/>
      <c r="G12" s="60"/>
    </row>
    <row r="13" spans="1:7" x14ac:dyDescent="0.3">
      <c r="A13" s="53" t="s">
        <v>459</v>
      </c>
      <c r="B13" s="60"/>
      <c r="C13" s="60"/>
      <c r="D13" s="60"/>
      <c r="E13" s="60"/>
      <c r="F13" s="60"/>
      <c r="G13" s="60"/>
    </row>
    <row r="14" spans="1:7" x14ac:dyDescent="0.3">
      <c r="A14" s="53" t="s">
        <v>460</v>
      </c>
      <c r="B14" s="60"/>
      <c r="C14" s="60"/>
      <c r="D14" s="60"/>
      <c r="E14" s="60"/>
      <c r="F14" s="60"/>
      <c r="G14" s="60"/>
    </row>
    <row r="15" spans="1:7" x14ac:dyDescent="0.3">
      <c r="A15" s="53" t="s">
        <v>461</v>
      </c>
      <c r="B15" s="60"/>
      <c r="C15" s="60"/>
      <c r="D15" s="60"/>
      <c r="E15" s="60"/>
      <c r="F15" s="60"/>
      <c r="G15" s="60"/>
    </row>
    <row r="16" spans="1:7" x14ac:dyDescent="0.3">
      <c r="A16" s="53" t="s">
        <v>462</v>
      </c>
      <c r="B16" s="60"/>
      <c r="C16" s="60"/>
      <c r="D16" s="60"/>
      <c r="E16" s="60"/>
      <c r="F16" s="60"/>
      <c r="G16" s="60"/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3">
      <c r="A19" s="53" t="s">
        <v>454</v>
      </c>
      <c r="B19" s="60"/>
      <c r="C19" s="60"/>
      <c r="D19" s="60"/>
      <c r="E19" s="60"/>
      <c r="F19" s="60"/>
      <c r="G19" s="60"/>
    </row>
    <row r="20" spans="1:7" x14ac:dyDescent="0.3">
      <c r="A20" s="53" t="s">
        <v>455</v>
      </c>
      <c r="B20" s="60"/>
      <c r="C20" s="60"/>
      <c r="D20" s="60"/>
      <c r="E20" s="60"/>
      <c r="F20" s="60"/>
      <c r="G20" s="60"/>
    </row>
    <row r="21" spans="1:7" x14ac:dyDescent="0.3">
      <c r="A21" s="53" t="s">
        <v>456</v>
      </c>
      <c r="B21" s="60"/>
      <c r="C21" s="60"/>
      <c r="D21" s="60"/>
      <c r="E21" s="60"/>
      <c r="F21" s="60"/>
      <c r="G21" s="60"/>
    </row>
    <row r="22" spans="1:7" x14ac:dyDescent="0.3">
      <c r="A22" s="53" t="s">
        <v>457</v>
      </c>
      <c r="B22" s="60"/>
      <c r="C22" s="60"/>
      <c r="D22" s="60"/>
      <c r="E22" s="60"/>
      <c r="F22" s="60"/>
      <c r="G22" s="60"/>
    </row>
    <row r="23" spans="1:7" x14ac:dyDescent="0.3">
      <c r="A23" s="53" t="s">
        <v>458</v>
      </c>
      <c r="B23" s="60"/>
      <c r="C23" s="60"/>
      <c r="D23" s="60"/>
      <c r="E23" s="60"/>
      <c r="F23" s="60"/>
      <c r="G23" s="60"/>
    </row>
    <row r="24" spans="1:7" x14ac:dyDescent="0.3">
      <c r="A24" s="53" t="s">
        <v>459</v>
      </c>
      <c r="B24" s="60"/>
      <c r="C24" s="60"/>
      <c r="D24" s="60"/>
      <c r="E24" s="60"/>
      <c r="F24" s="60"/>
      <c r="G24" s="60"/>
    </row>
    <row r="25" spans="1:7" x14ac:dyDescent="0.3">
      <c r="A25" s="53" t="s">
        <v>460</v>
      </c>
      <c r="B25" s="60"/>
      <c r="C25" s="60"/>
      <c r="D25" s="60"/>
      <c r="E25" s="60"/>
      <c r="F25" s="60"/>
      <c r="G25" s="60"/>
    </row>
    <row r="26" spans="1:7" x14ac:dyDescent="0.3">
      <c r="A26" s="53" t="s">
        <v>464</v>
      </c>
      <c r="B26" s="60"/>
      <c r="C26" s="60"/>
      <c r="D26" s="60"/>
      <c r="E26" s="60"/>
      <c r="F26" s="60"/>
      <c r="G26" s="60"/>
    </row>
    <row r="27" spans="1:7" x14ac:dyDescent="0.3">
      <c r="A27" s="53" t="s">
        <v>462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3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43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5" t="s">
        <v>495</v>
      </c>
      <c r="B1" s="165"/>
      <c r="C1" s="165"/>
      <c r="D1" s="165"/>
      <c r="E1" s="165"/>
      <c r="F1" s="165"/>
      <c r="G1" s="111"/>
    </row>
    <row r="2" spans="1:7" x14ac:dyDescent="0.3">
      <c r="A2" s="153" t="str">
        <f>ENTE_PUBLICO</f>
        <v>SISTEMA PARA EL DESARROLLO INTEGRAL DE LA FAMILIA, Gobierno del Estado de Guanajuato</v>
      </c>
      <c r="B2" s="154"/>
      <c r="C2" s="154"/>
      <c r="D2" s="154"/>
      <c r="E2" s="154"/>
      <c r="F2" s="155"/>
    </row>
    <row r="3" spans="1:7" x14ac:dyDescent="0.3">
      <c r="A3" s="162" t="s">
        <v>496</v>
      </c>
      <c r="B3" s="163"/>
      <c r="C3" s="163"/>
      <c r="D3" s="163"/>
      <c r="E3" s="163"/>
      <c r="F3" s="164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E69" sqref="E69:F73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5" t="s">
        <v>545</v>
      </c>
      <c r="B1" s="165"/>
      <c r="C1" s="165"/>
      <c r="D1" s="165"/>
      <c r="E1" s="165"/>
      <c r="F1" s="165"/>
    </row>
    <row r="2" spans="1:6" x14ac:dyDescent="0.3">
      <c r="A2" s="153" t="str">
        <f>ENTE_PUBLICO_A</f>
        <v>SISTEMA PARA EL DESARROLLO INTEGRAL DE LA FAMILIA, Gobierno del Estado de Guanajuato (a)</v>
      </c>
      <c r="B2" s="154"/>
      <c r="C2" s="154"/>
      <c r="D2" s="154"/>
      <c r="E2" s="154"/>
      <c r="F2" s="155"/>
    </row>
    <row r="3" spans="1:6" x14ac:dyDescent="0.3">
      <c r="A3" s="156" t="s">
        <v>117</v>
      </c>
      <c r="B3" s="157"/>
      <c r="C3" s="157"/>
      <c r="D3" s="157"/>
      <c r="E3" s="157"/>
      <c r="F3" s="158"/>
    </row>
    <row r="4" spans="1:6" x14ac:dyDescent="0.3">
      <c r="A4" s="159" t="str">
        <f>PERIODO_INFORME</f>
        <v>Al 31 de diciembre de 2020 y al 31 de diciembre de 2021 (b)</v>
      </c>
      <c r="B4" s="160"/>
      <c r="C4" s="160"/>
      <c r="D4" s="160"/>
      <c r="E4" s="160"/>
      <c r="F4" s="161"/>
    </row>
    <row r="5" spans="1:6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8" x14ac:dyDescent="0.3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542736.76</v>
      </c>
      <c r="C9" s="60">
        <f>SUM(C10:C16)</f>
        <v>625366.04</v>
      </c>
      <c r="D9" s="100" t="s">
        <v>54</v>
      </c>
      <c r="E9" s="60">
        <f>SUM(E10:E18)</f>
        <v>509823.43</v>
      </c>
      <c r="F9" s="60">
        <f>SUM(F10:F18)</f>
        <v>622868.64999999991</v>
      </c>
    </row>
    <row r="10" spans="1:6" x14ac:dyDescent="0.3">
      <c r="A10" s="96" t="s">
        <v>4</v>
      </c>
      <c r="B10" s="60"/>
      <c r="C10" s="60"/>
      <c r="D10" s="101" t="s">
        <v>55</v>
      </c>
      <c r="E10" s="192">
        <v>387083.49</v>
      </c>
      <c r="F10" s="192">
        <v>435342.25</v>
      </c>
    </row>
    <row r="11" spans="1:6" x14ac:dyDescent="0.3">
      <c r="A11" s="96" t="s">
        <v>5</v>
      </c>
      <c r="B11" s="192">
        <v>542736.76</v>
      </c>
      <c r="C11" s="192">
        <v>625366.04</v>
      </c>
      <c r="D11" s="101" t="s">
        <v>56</v>
      </c>
      <c r="E11" s="192">
        <v>15547</v>
      </c>
      <c r="F11" s="192">
        <v>40532.129999999997</v>
      </c>
    </row>
    <row r="12" spans="1:6" x14ac:dyDescent="0.3">
      <c r="A12" s="96" t="s">
        <v>6</v>
      </c>
      <c r="B12" s="77"/>
      <c r="C12" s="60"/>
      <c r="D12" s="101" t="s">
        <v>57</v>
      </c>
      <c r="E12" s="60"/>
      <c r="F12" s="60"/>
    </row>
    <row r="13" spans="1:6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3">
      <c r="A16" s="96" t="s">
        <v>10</v>
      </c>
      <c r="B16" s="60"/>
      <c r="C16" s="60"/>
      <c r="D16" s="101" t="s">
        <v>61</v>
      </c>
      <c r="E16" s="192">
        <v>44142.98</v>
      </c>
      <c r="F16" s="192">
        <v>83944.31</v>
      </c>
    </row>
    <row r="17" spans="1:6" x14ac:dyDescent="0.3">
      <c r="A17" s="95" t="s">
        <v>11</v>
      </c>
      <c r="B17" s="60">
        <f>SUM(B18:B24)</f>
        <v>234523.96000000002</v>
      </c>
      <c r="C17" s="60">
        <f>SUM(C18:C24)</f>
        <v>254271.67</v>
      </c>
      <c r="D17" s="101" t="s">
        <v>62</v>
      </c>
      <c r="E17" s="60"/>
      <c r="F17" s="60"/>
    </row>
    <row r="18" spans="1:6" x14ac:dyDescent="0.3">
      <c r="A18" s="97" t="s">
        <v>12</v>
      </c>
      <c r="B18" s="60"/>
      <c r="C18" s="60"/>
      <c r="D18" s="101" t="s">
        <v>63</v>
      </c>
      <c r="E18" s="192">
        <v>63049.96</v>
      </c>
      <c r="F18" s="192">
        <v>63049.96</v>
      </c>
    </row>
    <row r="19" spans="1:6" x14ac:dyDescent="0.3">
      <c r="A19" s="97" t="s">
        <v>13</v>
      </c>
      <c r="B19" s="192">
        <v>226505.92</v>
      </c>
      <c r="C19" s="192">
        <v>226505.92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192">
        <v>6018.09</v>
      </c>
      <c r="C20" s="192">
        <v>18729.68</v>
      </c>
      <c r="D20" s="101" t="s">
        <v>65</v>
      </c>
      <c r="E20" s="60"/>
      <c r="F20" s="60"/>
    </row>
    <row r="21" spans="1:6" x14ac:dyDescent="0.3">
      <c r="A21" s="97" t="s">
        <v>15</v>
      </c>
      <c r="B21" s="192"/>
      <c r="C21" s="192"/>
      <c r="D21" s="101" t="s">
        <v>66</v>
      </c>
      <c r="E21" s="60"/>
      <c r="F21" s="60"/>
    </row>
    <row r="22" spans="1:6" x14ac:dyDescent="0.3">
      <c r="A22" s="97" t="s">
        <v>16</v>
      </c>
      <c r="B22" s="192">
        <v>0</v>
      </c>
      <c r="C22" s="192">
        <v>0</v>
      </c>
      <c r="D22" s="101" t="s">
        <v>67</v>
      </c>
      <c r="E22" s="60"/>
      <c r="F22" s="60"/>
    </row>
    <row r="23" spans="1:6" x14ac:dyDescent="0.3">
      <c r="A23" s="97" t="s">
        <v>17</v>
      </c>
      <c r="B23" s="192"/>
      <c r="C23" s="192"/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192">
        <v>1999.95</v>
      </c>
      <c r="C24" s="192">
        <v>9036.07</v>
      </c>
      <c r="D24" s="101" t="s">
        <v>69</v>
      </c>
      <c r="E24" s="60"/>
      <c r="F24" s="60"/>
    </row>
    <row r="25" spans="1:6" x14ac:dyDescent="0.3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3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3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3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3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3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3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3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3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3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3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3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3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3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3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777260.72</v>
      </c>
      <c r="C47" s="61">
        <f>C9+C17+C25+C31+C38+C41</f>
        <v>879637.71000000008</v>
      </c>
      <c r="D47" s="99" t="s">
        <v>91</v>
      </c>
      <c r="E47" s="61">
        <f>E9+E19+E23+E26+E27+E31+E38+E42</f>
        <v>509823.43</v>
      </c>
      <c r="F47" s="61">
        <f>F9+F19+F23+F26+F27+F31+F38+F42</f>
        <v>622868.64999999991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192">
        <v>0</v>
      </c>
      <c r="C50" s="192">
        <v>0</v>
      </c>
      <c r="D50" s="100" t="s">
        <v>93</v>
      </c>
      <c r="E50" s="60"/>
      <c r="F50" s="60"/>
    </row>
    <row r="51" spans="1:6" x14ac:dyDescent="0.3">
      <c r="A51" s="95" t="s">
        <v>42</v>
      </c>
      <c r="B51" s="192">
        <v>0</v>
      </c>
      <c r="C51" s="192">
        <v>0</v>
      </c>
      <c r="D51" s="100" t="s">
        <v>94</v>
      </c>
      <c r="E51" s="60"/>
      <c r="F51" s="60"/>
    </row>
    <row r="52" spans="1:6" x14ac:dyDescent="0.3">
      <c r="A52" s="95" t="s">
        <v>43</v>
      </c>
      <c r="B52" s="192">
        <v>0</v>
      </c>
      <c r="C52" s="192">
        <v>0</v>
      </c>
      <c r="D52" s="100" t="s">
        <v>95</v>
      </c>
      <c r="E52" s="60"/>
      <c r="F52" s="60"/>
    </row>
    <row r="53" spans="1:6" x14ac:dyDescent="0.3">
      <c r="A53" s="95" t="s">
        <v>44</v>
      </c>
      <c r="B53" s="192">
        <v>897285.3</v>
      </c>
      <c r="C53" s="192">
        <v>866392.03</v>
      </c>
      <c r="D53" s="100" t="s">
        <v>96</v>
      </c>
      <c r="E53" s="60"/>
      <c r="F53" s="60"/>
    </row>
    <row r="54" spans="1:6" x14ac:dyDescent="0.3">
      <c r="A54" s="95" t="s">
        <v>45</v>
      </c>
      <c r="B54" s="192">
        <v>28584.84</v>
      </c>
      <c r="C54" s="192">
        <v>18700.98</v>
      </c>
      <c r="D54" s="100" t="s">
        <v>97</v>
      </c>
      <c r="E54" s="60"/>
      <c r="F54" s="60"/>
    </row>
    <row r="55" spans="1:6" x14ac:dyDescent="0.3">
      <c r="A55" s="95" t="s">
        <v>46</v>
      </c>
      <c r="B55" s="192">
        <v>-712090.48</v>
      </c>
      <c r="C55" s="192">
        <v>-625803.71</v>
      </c>
      <c r="D55" s="37" t="s">
        <v>98</v>
      </c>
      <c r="E55" s="192">
        <v>230853.7</v>
      </c>
      <c r="F55" s="192">
        <v>230853.7</v>
      </c>
    </row>
    <row r="56" spans="1:6" x14ac:dyDescent="0.3">
      <c r="A56" s="95" t="s">
        <v>47</v>
      </c>
      <c r="B56" s="192">
        <v>0</v>
      </c>
      <c r="C56" s="192">
        <v>0</v>
      </c>
      <c r="D56" s="54"/>
      <c r="E56" s="54"/>
      <c r="F56" s="54"/>
    </row>
    <row r="57" spans="1:6" x14ac:dyDescent="0.3">
      <c r="A57" s="95" t="s">
        <v>48</v>
      </c>
      <c r="B57" s="192">
        <v>0</v>
      </c>
      <c r="C57" s="192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3">
      <c r="A58" s="95" t="s">
        <v>49</v>
      </c>
      <c r="B58" s="192">
        <v>0</v>
      </c>
      <c r="C58" s="192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740677.13</v>
      </c>
      <c r="F59" s="61">
        <f>F47+F57</f>
        <v>853722.34999999986</v>
      </c>
    </row>
    <row r="60" spans="1:6" x14ac:dyDescent="0.3">
      <c r="A60" s="55" t="s">
        <v>50</v>
      </c>
      <c r="B60" s="61">
        <f>SUM(B50:B58)</f>
        <v>213779.66000000003</v>
      </c>
      <c r="C60" s="61">
        <f>SUM(C50:C58)</f>
        <v>259289.30000000005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991040.38</v>
      </c>
      <c r="C62" s="61">
        <f>SUM(C47+C60)</f>
        <v>1138927.0100000002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3">
      <c r="A64" s="54"/>
      <c r="B64" s="54"/>
      <c r="C64" s="54"/>
      <c r="D64" s="103" t="s">
        <v>103</v>
      </c>
      <c r="E64" s="77"/>
      <c r="F64" s="77"/>
    </row>
    <row r="65" spans="1:6" x14ac:dyDescent="0.3">
      <c r="A65" s="54"/>
      <c r="B65" s="54"/>
      <c r="C65" s="54"/>
      <c r="D65" s="41" t="s">
        <v>104</v>
      </c>
      <c r="E65" s="77"/>
      <c r="F65" s="77"/>
    </row>
    <row r="66" spans="1:6" x14ac:dyDescent="0.3">
      <c r="A66" s="54"/>
      <c r="B66" s="54"/>
      <c r="C66" s="54"/>
      <c r="D66" s="103" t="s">
        <v>105</v>
      </c>
      <c r="E66" s="77"/>
      <c r="F66" s="77"/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3384175.2399999998</v>
      </c>
      <c r="F68" s="77">
        <f>SUM(F69:F73)</f>
        <v>2634757.79</v>
      </c>
    </row>
    <row r="69" spans="1:6" x14ac:dyDescent="0.3">
      <c r="A69" s="12"/>
      <c r="B69" s="54"/>
      <c r="C69" s="54"/>
      <c r="D69" s="103" t="s">
        <v>107</v>
      </c>
      <c r="E69" s="192">
        <v>-11203.52</v>
      </c>
      <c r="F69" s="192">
        <v>-392129.43</v>
      </c>
    </row>
    <row r="70" spans="1:6" x14ac:dyDescent="0.3">
      <c r="A70" s="12"/>
      <c r="B70" s="54"/>
      <c r="C70" s="54"/>
      <c r="D70" s="103" t="s">
        <v>108</v>
      </c>
      <c r="E70" s="192">
        <v>3395378.76</v>
      </c>
      <c r="F70" s="192">
        <v>3026887.22</v>
      </c>
    </row>
    <row r="71" spans="1:6" x14ac:dyDescent="0.3">
      <c r="A71" s="12"/>
      <c r="B71" s="54"/>
      <c r="C71" s="54"/>
      <c r="D71" s="103" t="s">
        <v>109</v>
      </c>
      <c r="E71" s="192">
        <v>0</v>
      </c>
      <c r="F71" s="192">
        <v>0</v>
      </c>
    </row>
    <row r="72" spans="1:6" x14ac:dyDescent="0.3">
      <c r="A72" s="12"/>
      <c r="B72" s="54"/>
      <c r="C72" s="54"/>
      <c r="D72" s="103" t="s">
        <v>110</v>
      </c>
      <c r="E72" s="192">
        <v>0</v>
      </c>
      <c r="F72" s="192">
        <v>0</v>
      </c>
    </row>
    <row r="73" spans="1:6" x14ac:dyDescent="0.3">
      <c r="A73" s="12"/>
      <c r="B73" s="54"/>
      <c r="C73" s="54"/>
      <c r="D73" s="103" t="s">
        <v>111</v>
      </c>
      <c r="E73" s="192">
        <v>0</v>
      </c>
      <c r="F73" s="192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3384175.2399999998</v>
      </c>
      <c r="F79" s="61">
        <f>F63+F68+F75</f>
        <v>2634757.79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4124852.3699999996</v>
      </c>
      <c r="F81" s="61">
        <f>F59+F79</f>
        <v>3488480.1399999997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542736.76</v>
      </c>
      <c r="Q4" s="18">
        <f>'Formato 1'!C9</f>
        <v>625366.04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542736.76</v>
      </c>
      <c r="Q6" s="18">
        <f>'Formato 1'!C11</f>
        <v>625366.04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234523.96000000002</v>
      </c>
      <c r="Q12" s="18">
        <f>'Formato 1'!C17</f>
        <v>254271.67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6018.09</v>
      </c>
      <c r="Q15" s="18">
        <f>'Formato 1'!C20</f>
        <v>18729.68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1999.95</v>
      </c>
      <c r="Q19" s="18">
        <f>'Formato 1'!C24</f>
        <v>9036.07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777260.72</v>
      </c>
      <c r="Q42" s="18">
        <f>'Formato 1'!C47</f>
        <v>879637.71000000008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897285.3</v>
      </c>
      <c r="Q47">
        <f>'Formato 1'!C53</f>
        <v>866392.03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28584.84</v>
      </c>
      <c r="Q48">
        <f>'Formato 1'!C54</f>
        <v>18700.98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-712090.48</v>
      </c>
      <c r="Q49">
        <f>'Formato 1'!C55</f>
        <v>-625803.71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213779.66000000003</v>
      </c>
      <c r="Q53">
        <f>'Formato 1'!C60</f>
        <v>259289.30000000005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991040.38</v>
      </c>
      <c r="Q54">
        <f>'Formato 1'!C62</f>
        <v>1138927.0100000002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509823.43</v>
      </c>
      <c r="Q57">
        <f>'Formato 1'!F9</f>
        <v>622868.64999999991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387083.49</v>
      </c>
      <c r="Q58">
        <f>'Formato 1'!F10</f>
        <v>435342.25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15547</v>
      </c>
      <c r="Q59">
        <f>'Formato 1'!F11</f>
        <v>40532.129999999997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44142.98</v>
      </c>
      <c r="Q64">
        <f>'Formato 1'!F16</f>
        <v>83944.31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509823.43</v>
      </c>
      <c r="Q95">
        <f>'Formato 1'!F47</f>
        <v>622868.64999999991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740677.13</v>
      </c>
      <c r="Q104">
        <f>'Formato 1'!F59</f>
        <v>853722.34999999986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3384175.2399999998</v>
      </c>
      <c r="Q110">
        <f>'Formato 1'!F68</f>
        <v>2634757.79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-11203.52</v>
      </c>
      <c r="Q111">
        <f>'Formato 1'!F69</f>
        <v>-392129.43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3395378.76</v>
      </c>
      <c r="Q112">
        <f>'Formato 1'!F70</f>
        <v>3026887.22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3384175.2399999998</v>
      </c>
      <c r="Q119">
        <f>'Formato 1'!F79</f>
        <v>2634757.79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4124852.3699999996</v>
      </c>
      <c r="Q120">
        <f>'Formato 1'!F81</f>
        <v>3488480.1399999997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4" zoomScale="70" zoomScaleNormal="70" workbookViewId="0">
      <selection activeCell="F42" sqref="F42:F44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3">
      <c r="A2" s="153" t="str">
        <f>ENTE_PUBLICO_A</f>
        <v>SISTEMA PARA EL DESARROLLO INTEGRAL DE LA FAMILIA,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3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3">
      <c r="A4" s="159" t="str">
        <f>PERIODO_INFORME</f>
        <v>Al 31 de diciembre de 2020 y al 31 de diciembre de 2021 (b)</v>
      </c>
      <c r="B4" s="160"/>
      <c r="C4" s="160"/>
      <c r="D4" s="160"/>
      <c r="E4" s="160"/>
      <c r="F4" s="160"/>
      <c r="G4" s="160"/>
      <c r="H4" s="161"/>
    </row>
    <row r="5" spans="1:9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3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3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3">
      <c r="A37" s="166"/>
      <c r="B37" s="166"/>
      <c r="C37" s="166"/>
      <c r="D37" s="166"/>
      <c r="E37" s="166"/>
      <c r="F37" s="166"/>
      <c r="G37" s="166"/>
      <c r="H37" s="166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C1" zoomScale="90" zoomScaleNormal="90" workbookViewId="0">
      <selection activeCell="I16" sqref="I16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3">
      <c r="A2" s="153" t="str">
        <f>ENTE_PUBLICO_A</f>
        <v>SISTEMA PARA EL DESARROLLO INTEGRAL DE LA FAMILIA,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3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3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2022-02-17T16:38:42Z</dcterms:modified>
</cp:coreProperties>
</file>