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Desktop\INFORMES TRIMESTRALES CUENTA PUBLICA\4TO TRIMESTRE 2021\"/>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s="1"/>
  <c r="D139" i="4"/>
  <c r="D135" i="4"/>
  <c r="D128" i="4"/>
  <c r="D124" i="4"/>
  <c r="D121" i="4"/>
  <c r="D117" i="4"/>
  <c r="D113" i="4"/>
  <c r="D103" i="4"/>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39" i="4"/>
  <c r="C135" i="4"/>
  <c r="C128" i="4"/>
  <c r="C124" i="4"/>
  <c r="C121" i="4"/>
  <c r="C117" i="4"/>
  <c r="C113" i="4"/>
  <c r="C103" i="4"/>
  <c r="C97" i="4"/>
  <c r="C91" i="4"/>
  <c r="C84" i="4"/>
  <c r="C78" i="4"/>
  <c r="C72" i="4"/>
  <c r="C63" i="4"/>
  <c r="C55" i="4"/>
  <c r="C49" i="4"/>
  <c r="C44" i="4"/>
  <c r="C38" i="4"/>
  <c r="C35" i="4"/>
  <c r="C33" i="4"/>
  <c r="C27" i="4"/>
  <c r="C21" i="4"/>
  <c r="C13" i="4"/>
  <c r="C5" i="4"/>
  <c r="C143" i="4" l="1"/>
  <c r="D43" i="4"/>
  <c r="C4" i="4"/>
  <c r="D4" i="4"/>
  <c r="D3" i="4" s="1"/>
  <c r="C178" i="4"/>
  <c r="C173" i="4" s="1"/>
  <c r="C43" i="4"/>
  <c r="C102" i="4"/>
  <c r="D102" i="4"/>
  <c r="D101" i="4" s="1"/>
  <c r="D178" i="4"/>
  <c r="D173" i="4" s="1"/>
  <c r="C101" i="4" l="1"/>
  <c r="C3" i="4"/>
</calcChain>
</file>

<file path=xl/sharedStrings.xml><?xml version="1.0" encoding="utf-8"?>
<sst xmlns="http://schemas.openxmlformats.org/spreadsheetml/2006/main" count="221" uniqueCount="220">
  <si>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</si>
  <si>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</si>
  <si>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</si>
  <si>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</si>
  <si>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</si>
  <si>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</si>
  <si>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</si>
  <si>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</si>
  <si>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</si>
  <si>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</si>
  <si>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</si>
  <si>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</si>
  <si>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</si>
  <si>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</si>
  <si>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</si>
  <si>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</si>
  <si>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</si>
  <si>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</si>
  <si>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</si>
  <si>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</si>
  <si>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</si>
  <si>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</si>
  <si>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</si>
  <si>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</si>
  <si>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</si>
  <si>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</si>
  <si>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</si>
  <si>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</si>
  <si>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</si>
  <si>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</si>
  <si>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</si>
  <si>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</si>
  <si>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</si>
  <si>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</si>
  <si>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</si>
  <si>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</si>
  <si>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</si>
  <si>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</si>
  <si>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</si>
  <si>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</si>
  <si>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</si>
  <si>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</si>
  <si>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</si>
  <si>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</si>
  <si>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</si>
  <si>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</si>
  <si>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</si>
  <si>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</si>
  <si>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</si>
  <si>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</si>
  <si>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</si>
  <si>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</si>
  <si>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</si>
  <si>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</si>
  <si>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</si>
  <si>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</si>
  <si>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</si>
  <si>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</si>
  <si>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</si>
  <si>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</si>
  <si>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</si>
  <si>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</si>
  <si>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</si>
  <si>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</si>
  <si>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</si>
  <si>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</si>
  <si>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</si>
  <si>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</si>
  <si>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</si>
  <si>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</si>
  <si>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</si>
  <si>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</si>
  <si>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</si>
  <si>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</si>
  <si>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</si>
  <si>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</si>
  <si>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</si>
  <si>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</si>
  <si>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</si>
  <si>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</si>
  <si>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</si>
  <si>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</si>
  <si>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</si>
  <si>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</si>
  <si>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</si>
  <si>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</si>
  <si>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</si>
  <si>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</si>
  <si>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</si>
  <si>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</si>
  <si>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</si>
  <si>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</si>
  <si>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</si>
  <si>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</si>
  <si>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</si>
  <si>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</si>
  <si>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</si>
  <si>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</si>
  <si>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</si>
  <si>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</si>
  <si>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</si>
  <si>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</si>
  <si>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</si>
  <si>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</si>
  <si>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</si>
  <si>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</si>
  <si>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</si>
  <si>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</si>
  <si>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</si>
  <si>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</si>
  <si>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</si>
  <si>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</si>
  <si>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</si>
  <si>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</si>
  <si>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</si>
  <si>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</si>
  <si>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</si>
  <si>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</si>
  <si>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</si>
  <si>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</si>
  <si>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</si>
  <si>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</si>
  <si>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</si>
  <si>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</si>
  <si>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</si>
  <si>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</si>
  <si>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</si>
  <si>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</si>
  <si>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</si>
  <si>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</si>
  <si>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</si>
  <si>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</si>
  <si>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</si>
  <si>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</si>
  <si>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</si>
  <si>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</si>
  <si>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</si>
  <si>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</si>
  <si>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</si>
  <si>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</si>
  <si>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</si>
  <si>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</si>
  <si>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</si>
  <si>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</si>
  <si>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</si>
  <si>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</si>
  <si>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</si>
  <si>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</si>
  <si>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</si>
  <si>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</si>
  <si>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</si>
  <si>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</si>
  <si>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</si>
  <si>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</si>
  <si>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</si>
  <si>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</si>
  <si>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</si>
  <si>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</si>
  <si>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</si>
  <si>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</si>
  <si>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</si>
  <si>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</si>
  <si>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</si>
  <si>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</si>
  <si>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</si>
  <si>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</si>
  <si>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</si>
  <si>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</si>
  <si>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</si>
  <si>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</si>
  <si>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</si>
  <si>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</si>
  <si>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</si>
  <si>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</si>
  <si>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</si>
  <si>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</si>
  <si>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</si>
  <si>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</si>
  <si>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</si>
  <si>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</si>
  <si>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</si>
  <si>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</si>
  <si>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</si>
  <si>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</si>
  <si>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</si>
  <si>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</si>
  <si>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</si>
  <si>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</si>
  <si>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</si>
  <si>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</si>
  <si>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</si>
  <si>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</si>
  <si>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</si>
  <si>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</si>
  <si>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</si>
  <si>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</si>
  <si>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</si>
  <si>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</si>
  <si>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</si>
  <si>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</si>
  <si>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</si>
  <si>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</si>
  <si>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</si>
  <si>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</si>
  <si>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</si>
  <si>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</si>
  <si>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</si>
  <si>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</si>
  <si>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</si>
  <si>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</si>
  <si>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</si>
  <si>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</si>
  <si>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</si>
  <si>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</si>
  <si>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</si>
  <si>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31 DE DICIEMBRE DEL 2021</t>
  </si>
  <si>
    <t>PRESIDENTA MUNICIPAL</t>
  </si>
  <si>
    <t>LIC. SONIA GARCÍA TOSCANO</t>
  </si>
  <si>
    <t>TESORERO MUNICIPAL</t>
  </si>
  <si>
    <t>C.P. MARCO ANTONIO HERNÁNDEZ GALVÁN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</si>
</sst>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s>
  <fonts count="9" x14ac:knownFonts="1">
    <font>
      <sz val="8"/>
      <color theme="1"/>
      <name val="Arial"/>
      <family val="2"/>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0" fontId="1" fillId="0" borderId="0"/>
    <xf numFmtId="0" fontId="1" fillId="0" borderId="0"/>
    <xf numFmtId="0" fontId="7" fillId="0" borderId="0"/>
    <xf numFmtId="0" fontId="7" fillId="0" borderId="0"/>
  </cellStyleXfs>
  <cellXfs count="34">
    <xf numFmtId="0" fontId="0" fillId="0" borderId="0" xfId="0"/>
    <xf numFmtId="0" fontId="3" fillId="0" borderId="0" xfId="9" applyFont="1" applyAlignment="1">
      <alignment vertical="top"/>
    </xf>
    <xf numFmtId="0" fontId="3" fillId="0" borderId="0" xfId="9" applyFont="1" applyAlignment="1">
      <alignment horizontal="center" vertical="top"/>
    </xf>
    <xf numFmtId="0" fontId="2" fillId="0" borderId="1" xfId="9" applyNumberFormat="1" applyFont="1" applyFill="1" applyBorder="1" applyAlignment="1">
      <alignment horizontal="center" vertical="top"/>
    </xf>
    <xf numFmtId="0" fontId="2" fillId="0" borderId="2" xfId="9" applyFont="1" applyBorder="1" applyAlignment="1">
      <alignment vertical="top" wrapText="1"/>
    </xf>
    <xf numFmtId="0" fontId="2" fillId="0" borderId="0" xfId="9" applyFont="1" applyAlignment="1">
      <alignment vertical="top"/>
    </xf>
    <xf numFmtId="0" fontId="3" fillId="0" borderId="3" xfId="9" applyNumberFormat="1" applyFont="1" applyFill="1" applyBorder="1" applyAlignment="1">
      <alignment horizontal="center" vertical="top"/>
    </xf>
    <xf numFmtId="0" fontId="2" fillId="0" borderId="3" xfId="9" applyNumberFormat="1" applyFont="1" applyFill="1" applyBorder="1" applyAlignment="1">
      <alignment horizontal="center" vertical="top"/>
    </xf>
    <xf numFmtId="0" fontId="2" fillId="0" borderId="0" xfId="9" applyFont="1" applyBorder="1" applyAlignment="1">
      <alignment vertical="top" wrapText="1"/>
    </xf>
    <xf numFmtId="0" fontId="3" fillId="0" borderId="4" xfId="9" applyNumberFormat="1" applyFont="1" applyFill="1" applyBorder="1" applyAlignment="1">
      <alignment horizontal="center" vertical="top"/>
    </xf>
    <xf numFmtId="0" fontId="3" fillId="0" borderId="0" xfId="9" applyFont="1" applyAlignment="1">
      <alignment vertical="top" wrapText="1"/>
    </xf>
    <xf numFmtId="4" fontId="3" fillId="0" borderId="0" xfId="9" applyNumberFormat="1" applyFont="1" applyAlignment="1">
      <alignment vertical="top"/>
    </xf>
    <xf numFmtId="0" fontId="2" fillId="2" borderId="0" xfId="9" applyFont="1" applyFill="1" applyBorder="1" applyAlignment="1">
      <alignment horizontal="left" vertical="center" wrapText="1"/>
    </xf>
    <xf numFmtId="0" fontId="0" fillId="0" borderId="0" xfId="0" applyAlignment="1">
      <alignment horizontal="left" wrapText="1" indent="1"/>
    </xf>
    <xf numFmtId="0" fontId="2" fillId="3" borderId="0" xfId="9" applyFont="1" applyFill="1" applyBorder="1" applyAlignment="1">
      <alignment horizontal="left" vertical="center" wrapText="1"/>
    </xf>
    <xf numFmtId="0" fontId="0" fillId="0" borderId="0" xfId="0" applyAlignment="1">
      <alignment horizontal="left" vertical="center" wrapText="1" indent="1"/>
    </xf>
    <xf numFmtId="0" fontId="6" fillId="4" borderId="6" xfId="9" applyFont="1" applyFill="1" applyBorder="1" applyAlignment="1">
      <alignment horizontal="center" vertical="center"/>
    </xf>
    <xf numFmtId="0" fontId="6" fillId="4" borderId="6" xfId="9" applyFont="1" applyFill="1" applyBorder="1" applyAlignment="1" applyProtection="1">
      <alignment horizontal="center" vertical="center"/>
    </xf>
    <xf numFmtId="166" fontId="3" fillId="0" borderId="0" xfId="3" applyNumberFormat="1" applyFont="1" applyBorder="1" applyAlignment="1" applyProtection="1">
      <alignment vertical="top" wrapText="1"/>
      <protection locked="0"/>
    </xf>
    <xf numFmtId="0" fontId="3" fillId="0" borderId="0" xfId="9" applyFont="1" applyBorder="1" applyAlignment="1">
      <alignment horizontal="left" vertical="top" wrapText="1" indent="1"/>
    </xf>
    <xf numFmtId="0" fontId="3" fillId="0" borderId="0" xfId="9" applyFont="1" applyBorder="1" applyAlignment="1">
      <alignment horizontal="left" vertical="top" wrapText="1" indent="2"/>
    </xf>
    <xf numFmtId="0" fontId="3" fillId="0" borderId="5" xfId="9" applyFont="1" applyBorder="1" applyAlignment="1">
      <alignment horizontal="left" vertical="top" wrapText="1" indent="1"/>
    </xf>
    <xf numFmtId="0" fontId="3" fillId="0" borderId="0" xfId="9" applyFont="1" applyAlignment="1" applyProtection="1">
      <alignment vertical="top"/>
    </xf>
    <xf numFmtId="0" fontId="3" fillId="0" borderId="0" xfId="9" applyFont="1" applyAlignment="1" applyProtection="1">
      <alignment vertical="top" wrapText="1"/>
      <protection locked="0"/>
    </xf>
    <xf numFmtId="0" fontId="3" fillId="0" borderId="0" xfId="9" applyFont="1" applyAlignment="1" applyProtection="1">
      <alignment vertical="top"/>
      <protection locked="0"/>
    </xf>
    <xf numFmtId="0" fontId="3" fillId="0" borderId="0" xfId="9" applyFont="1" applyBorder="1" applyAlignment="1" applyProtection="1">
      <alignment horizontal="left" vertical="top" wrapText="1" indent="2"/>
      <protection locked="0"/>
    </xf>
    <xf numFmtId="167" fontId="2" fillId="0" borderId="2"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2" fillId="0" borderId="0" xfId="3" applyNumberFormat="1" applyFont="1" applyBorder="1" applyAlignment="1" applyProtection="1">
      <alignment vertical="top" wrapText="1"/>
      <protection locked="0"/>
    </xf>
    <xf numFmtId="167" fontId="3" fillId="0" borderId="5" xfId="3" applyNumberFormat="1" applyFont="1" applyBorder="1" applyAlignment="1" applyProtection="1">
      <alignment vertical="top" wrapText="1"/>
      <protection locked="0"/>
    </xf>
    <xf numFmtId="0" fontId="6" fillId="5" borderId="7" xfId="9" applyFont="1" applyFill="1" applyBorder="1" applyAlignment="1" applyProtection="1">
      <alignment horizontal="center" vertical="center" wrapText="1"/>
      <protection locked="0"/>
    </xf>
    <xf numFmtId="0" fontId="6" fillId="5" borderId="8" xfId="9" applyFont="1" applyFill="1" applyBorder="1" applyAlignment="1" applyProtection="1">
      <alignment horizontal="center" vertical="center" wrapText="1"/>
      <protection locked="0"/>
    </xf>
    <xf numFmtId="0" fontId="6" fillId="5" borderId="9" xfId="9" applyFont="1" applyFill="1" applyBorder="1" applyAlignment="1" applyProtection="1">
      <alignment horizontal="center" vertical="center" wrapText="1"/>
      <protection locked="0"/>
    </xf>
    <xf numFmtId="4" fontId="3" fillId="0" borderId="0" xfId="9" applyNumberFormat="1" applyFont="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B204" sqref="B204"/>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0" t="s">
        <v>215</v>
      </c>
      <c r="B1" s="31"/>
      <c r="C1" s="31"/>
      <c r="D1" s="32"/>
    </row>
    <row r="2" spans="1:4" s="2" customFormat="1" ht="15" customHeight="1" x14ac:dyDescent="0.2">
      <c r="A2" s="16" t="s">
        <v>0</v>
      </c>
      <c r="B2" s="17" t="s">
        <v>1</v>
      </c>
      <c r="C2" s="16" t="s">
        <v>185</v>
      </c>
      <c r="D2" s="16" t="s">
        <v>186</v>
      </c>
    </row>
    <row r="3" spans="1:4" s="5" customFormat="1" x14ac:dyDescent="0.2">
      <c r="A3" s="3">
        <v>1000</v>
      </c>
      <c r="B3" s="4" t="s">
        <v>2</v>
      </c>
      <c r="C3" s="26">
        <f>SUM(C4+C43)</f>
        <v>16913477.390000001</v>
      </c>
      <c r="D3" s="26">
        <f>SUM(D4+D43)</f>
        <v>27779692.289999999</v>
      </c>
    </row>
    <row r="4" spans="1:4" ht="12.75" customHeight="1" x14ac:dyDescent="0.2">
      <c r="A4" s="7">
        <v>1100</v>
      </c>
      <c r="B4" s="8" t="s">
        <v>3</v>
      </c>
      <c r="C4" s="27">
        <f>SUM(C5+C13+C21+C27+C33+C35+C38)</f>
        <v>16913477.390000001</v>
      </c>
      <c r="D4" s="27">
        <f>SUM(D5+D13+D21+D27+D33+D35+D38)</f>
        <v>278592.71999999997</v>
      </c>
    </row>
    <row r="5" spans="1:4" x14ac:dyDescent="0.2">
      <c r="A5" s="6">
        <v>1110</v>
      </c>
      <c r="B5" s="19" t="s">
        <v>4</v>
      </c>
      <c r="C5" s="27">
        <f>SUM(C6:C12)</f>
        <v>14670696.52</v>
      </c>
      <c r="D5" s="27">
        <f>SUM(D6:D12)</f>
        <v>0</v>
      </c>
    </row>
    <row r="6" spans="1:4" x14ac:dyDescent="0.2">
      <c r="A6" s="6">
        <v>1111</v>
      </c>
      <c r="B6" s="20" t="s">
        <v>5</v>
      </c>
      <c r="C6" s="27">
        <v>0</v>
      </c>
      <c r="D6" s="27">
        <v>0</v>
      </c>
    </row>
    <row r="7" spans="1:4" x14ac:dyDescent="0.2">
      <c r="A7" s="6">
        <v>1112</v>
      </c>
      <c r="B7" s="20" t="s">
        <v>6</v>
      </c>
      <c r="C7" s="27">
        <v>14443974.33</v>
      </c>
      <c r="D7" s="27">
        <v>0</v>
      </c>
    </row>
    <row r="8" spans="1:4" x14ac:dyDescent="0.2">
      <c r="A8" s="6">
        <v>1113</v>
      </c>
      <c r="B8" s="20" t="s">
        <v>7</v>
      </c>
      <c r="C8" s="27">
        <v>0</v>
      </c>
      <c r="D8" s="27">
        <v>0</v>
      </c>
    </row>
    <row r="9" spans="1:4" x14ac:dyDescent="0.2">
      <c r="A9" s="6">
        <v>1114</v>
      </c>
      <c r="B9" s="20" t="s">
        <v>8</v>
      </c>
      <c r="C9" s="27">
        <v>226722.19</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37939.629999999997</v>
      </c>
      <c r="D13" s="27">
        <f>SUM(D14:D20)</f>
        <v>278592.71999999997</v>
      </c>
    </row>
    <row r="14" spans="1:4" x14ac:dyDescent="0.2">
      <c r="A14" s="6">
        <v>1121</v>
      </c>
      <c r="B14" s="20" t="s">
        <v>13</v>
      </c>
      <c r="C14" s="27">
        <v>0</v>
      </c>
      <c r="D14" s="27">
        <v>0</v>
      </c>
    </row>
    <row r="15" spans="1:4" x14ac:dyDescent="0.2">
      <c r="A15" s="6">
        <v>1122</v>
      </c>
      <c r="B15" s="20" t="s">
        <v>14</v>
      </c>
      <c r="C15" s="27">
        <v>0</v>
      </c>
      <c r="D15" s="27">
        <v>0</v>
      </c>
    </row>
    <row r="16" spans="1:4" x14ac:dyDescent="0.2">
      <c r="A16" s="6">
        <v>1123</v>
      </c>
      <c r="B16" s="20" t="s">
        <v>15</v>
      </c>
      <c r="C16" s="27">
        <v>37939.629999999997</v>
      </c>
      <c r="D16" s="27">
        <v>0</v>
      </c>
    </row>
    <row r="17" spans="1:4" x14ac:dyDescent="0.2">
      <c r="A17" s="6">
        <v>1124</v>
      </c>
      <c r="B17" s="20" t="s">
        <v>16</v>
      </c>
      <c r="C17" s="27">
        <v>0</v>
      </c>
      <c r="D17" s="27">
        <v>0</v>
      </c>
    </row>
    <row r="18" spans="1:4" x14ac:dyDescent="0.2">
      <c r="A18" s="6">
        <v>1125</v>
      </c>
      <c r="B18" s="20" t="s">
        <v>188</v>
      </c>
      <c r="C18" s="27">
        <v>0</v>
      </c>
      <c r="D18" s="27">
        <v>0</v>
      </c>
    </row>
    <row r="19" spans="1:4" x14ac:dyDescent="0.2">
      <c r="A19" s="6">
        <v>1126</v>
      </c>
      <c r="B19" s="20" t="s">
        <v>17</v>
      </c>
      <c r="C19" s="27">
        <v>0</v>
      </c>
      <c r="D19" s="27">
        <v>0</v>
      </c>
    </row>
    <row r="20" spans="1:4" x14ac:dyDescent="0.2">
      <c r="A20" s="6">
        <v>1129</v>
      </c>
      <c r="B20" s="20" t="s">
        <v>18</v>
      </c>
      <c r="C20" s="27">
        <v>0</v>
      </c>
      <c r="D20" s="27">
        <v>278592.71999999997</v>
      </c>
    </row>
    <row r="21" spans="1:4" x14ac:dyDescent="0.2">
      <c r="A21" s="6">
        <v>1130</v>
      </c>
      <c r="B21" s="19" t="s">
        <v>19</v>
      </c>
      <c r="C21" s="27">
        <f>SUM(C22:C26)</f>
        <v>2204841.2400000002</v>
      </c>
      <c r="D21" s="27">
        <f>SUM(D22:D26)</f>
        <v>0</v>
      </c>
    </row>
    <row r="22" spans="1:4" ht="22.5" x14ac:dyDescent="0.2">
      <c r="A22" s="6">
        <v>1131</v>
      </c>
      <c r="B22" s="20" t="s">
        <v>20</v>
      </c>
      <c r="C22" s="27">
        <v>0</v>
      </c>
      <c r="D22" s="27">
        <v>0</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2204841.2400000002</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0</v>
      </c>
      <c r="D43" s="27">
        <f>SUM(D44+D49+D55+D63+D72+D78+D84+D91+D97)</f>
        <v>27501099.57</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0</v>
      </c>
    </row>
    <row r="50" spans="1:4" x14ac:dyDescent="0.2">
      <c r="A50" s="6">
        <v>1221</v>
      </c>
      <c r="B50" s="20" t="s">
        <v>47</v>
      </c>
      <c r="C50" s="27">
        <v>0</v>
      </c>
      <c r="D50" s="27">
        <v>0</v>
      </c>
    </row>
    <row r="51" spans="1:4" x14ac:dyDescent="0.2">
      <c r="A51" s="6">
        <v>1222</v>
      </c>
      <c r="B51" s="20" t="s">
        <v>48</v>
      </c>
      <c r="C51" s="27">
        <v>0</v>
      </c>
      <c r="D51" s="27">
        <v>0</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26839888.289999999</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26839888.289999999</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616203.28</v>
      </c>
    </row>
    <row r="64" spans="1:4" x14ac:dyDescent="0.2">
      <c r="A64" s="6">
        <v>1241</v>
      </c>
      <c r="B64" s="20" t="s">
        <v>61</v>
      </c>
      <c r="C64" s="27">
        <v>0</v>
      </c>
      <c r="D64" s="27">
        <v>127042.69</v>
      </c>
    </row>
    <row r="65" spans="1:4" x14ac:dyDescent="0.2">
      <c r="A65" s="6">
        <v>1242</v>
      </c>
      <c r="B65" s="20" t="s">
        <v>62</v>
      </c>
      <c r="C65" s="27">
        <v>0</v>
      </c>
      <c r="D65" s="27">
        <v>18819.990000000002</v>
      </c>
    </row>
    <row r="66" spans="1:4" x14ac:dyDescent="0.2">
      <c r="A66" s="6">
        <v>1243</v>
      </c>
      <c r="B66" s="20" t="s">
        <v>63</v>
      </c>
      <c r="C66" s="27">
        <v>0</v>
      </c>
      <c r="D66" s="27">
        <v>0</v>
      </c>
    </row>
    <row r="67" spans="1:4" x14ac:dyDescent="0.2">
      <c r="A67" s="6">
        <v>1244</v>
      </c>
      <c r="B67" s="20" t="s">
        <v>184</v>
      </c>
      <c r="C67" s="27">
        <v>0</v>
      </c>
      <c r="D67" s="27">
        <v>209900</v>
      </c>
    </row>
    <row r="68" spans="1:4" x14ac:dyDescent="0.2">
      <c r="A68" s="6">
        <v>1245</v>
      </c>
      <c r="B68" s="20" t="s">
        <v>64</v>
      </c>
      <c r="C68" s="27">
        <v>0</v>
      </c>
      <c r="D68" s="27">
        <v>0</v>
      </c>
    </row>
    <row r="69" spans="1:4" x14ac:dyDescent="0.2">
      <c r="A69" s="6">
        <v>1246</v>
      </c>
      <c r="B69" s="20" t="s">
        <v>65</v>
      </c>
      <c r="C69" s="27">
        <v>0</v>
      </c>
      <c r="D69" s="27">
        <v>260440.6</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0</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0</v>
      </c>
      <c r="D81" s="27">
        <v>0</v>
      </c>
    </row>
    <row r="82" spans="1:4" x14ac:dyDescent="0.2">
      <c r="A82" s="6">
        <v>1264</v>
      </c>
      <c r="B82" s="20" t="s">
        <v>77</v>
      </c>
      <c r="C82" s="27">
        <v>0</v>
      </c>
      <c r="D82" s="27">
        <v>0</v>
      </c>
    </row>
    <row r="83" spans="1:4" x14ac:dyDescent="0.2">
      <c r="A83" s="6">
        <v>1265</v>
      </c>
      <c r="B83" s="20" t="s">
        <v>78</v>
      </c>
      <c r="C83" s="27">
        <v>0</v>
      </c>
      <c r="D83" s="27">
        <v>0</v>
      </c>
    </row>
    <row r="84" spans="1:4" x14ac:dyDescent="0.2">
      <c r="A84" s="6">
        <v>1270</v>
      </c>
      <c r="B84" s="19" t="s">
        <v>79</v>
      </c>
      <c r="C84" s="27">
        <f>SUM(C85:C90)</f>
        <v>0</v>
      </c>
      <c r="D84" s="27">
        <f>SUM(D85:D90)</f>
        <v>45008</v>
      </c>
    </row>
    <row r="85" spans="1:4" x14ac:dyDescent="0.2">
      <c r="A85" s="6">
        <v>1271</v>
      </c>
      <c r="B85" s="20" t="s">
        <v>80</v>
      </c>
      <c r="C85" s="27">
        <v>0</v>
      </c>
      <c r="D85" s="27">
        <v>45008</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320973.95999999996</v>
      </c>
      <c r="D101" s="28">
        <f>SUM(D102+D143)</f>
        <v>139109881.36000001</v>
      </c>
    </row>
    <row r="102" spans="1:4" x14ac:dyDescent="0.2">
      <c r="A102" s="7">
        <v>2100</v>
      </c>
      <c r="B102" s="8" t="s">
        <v>96</v>
      </c>
      <c r="C102" s="27">
        <f>SUM(C103+C113+C117+C121+C124+C128+C135+C139)</f>
        <v>320973.95999999996</v>
      </c>
      <c r="D102" s="27">
        <f>SUM(D103+D113+D117+D121+D124+D128+D135+D139)</f>
        <v>6028288.9699999997</v>
      </c>
    </row>
    <row r="103" spans="1:4" x14ac:dyDescent="0.2">
      <c r="A103" s="6">
        <v>2110</v>
      </c>
      <c r="B103" s="19" t="s">
        <v>97</v>
      </c>
      <c r="C103" s="27">
        <f>SUM(C104:C112)</f>
        <v>320973.95999999996</v>
      </c>
      <c r="D103" s="27">
        <f>SUM(D104:D112)</f>
        <v>6028288.9699999997</v>
      </c>
    </row>
    <row r="104" spans="1:4" x14ac:dyDescent="0.2">
      <c r="A104" s="6">
        <v>2111</v>
      </c>
      <c r="B104" s="20" t="s">
        <v>98</v>
      </c>
      <c r="C104" s="27">
        <v>0</v>
      </c>
      <c r="D104" s="27">
        <v>0</v>
      </c>
    </row>
    <row r="105" spans="1:4" x14ac:dyDescent="0.2">
      <c r="A105" s="6">
        <v>2112</v>
      </c>
      <c r="B105" s="20" t="s">
        <v>99</v>
      </c>
      <c r="C105" s="27">
        <v>0</v>
      </c>
      <c r="D105" s="27">
        <v>257900.42</v>
      </c>
    </row>
    <row r="106" spans="1:4" x14ac:dyDescent="0.2">
      <c r="A106" s="6">
        <v>2113</v>
      </c>
      <c r="B106" s="20" t="s">
        <v>100</v>
      </c>
      <c r="C106" s="27">
        <v>0</v>
      </c>
      <c r="D106" s="27">
        <v>5720607.0300000003</v>
      </c>
    </row>
    <row r="107" spans="1:4" x14ac:dyDescent="0.2">
      <c r="A107" s="6">
        <v>2114</v>
      </c>
      <c r="B107" s="20" t="s">
        <v>101</v>
      </c>
      <c r="C107" s="27">
        <v>0</v>
      </c>
      <c r="D107" s="27">
        <v>0</v>
      </c>
    </row>
    <row r="108" spans="1:4" x14ac:dyDescent="0.2">
      <c r="A108" s="6">
        <v>2115</v>
      </c>
      <c r="B108" s="20" t="s">
        <v>102</v>
      </c>
      <c r="C108" s="27">
        <v>0</v>
      </c>
      <c r="D108" s="27">
        <v>49781.52</v>
      </c>
    </row>
    <row r="109" spans="1:4" x14ac:dyDescent="0.2">
      <c r="A109" s="6">
        <v>2116</v>
      </c>
      <c r="B109" s="20" t="s">
        <v>103</v>
      </c>
      <c r="C109" s="27">
        <v>0</v>
      </c>
      <c r="D109" s="27">
        <v>0</v>
      </c>
    </row>
    <row r="110" spans="1:4" x14ac:dyDescent="0.2">
      <c r="A110" s="6">
        <v>2117</v>
      </c>
      <c r="B110" s="20" t="s">
        <v>104</v>
      </c>
      <c r="C110" s="27">
        <v>63794.53</v>
      </c>
      <c r="D110" s="27">
        <v>0</v>
      </c>
    </row>
    <row r="111" spans="1:4" x14ac:dyDescent="0.2">
      <c r="A111" s="6">
        <v>2118</v>
      </c>
      <c r="B111" s="20" t="s">
        <v>105</v>
      </c>
      <c r="C111" s="27">
        <v>0</v>
      </c>
      <c r="D111" s="27">
        <v>0</v>
      </c>
    </row>
    <row r="112" spans="1:4" x14ac:dyDescent="0.2">
      <c r="A112" s="6">
        <v>2119</v>
      </c>
      <c r="B112" s="20" t="s">
        <v>106</v>
      </c>
      <c r="C112" s="27">
        <v>257179.43</v>
      </c>
      <c r="D112" s="27">
        <v>0</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133081592.39</v>
      </c>
    </row>
    <row r="144" spans="1:4" x14ac:dyDescent="0.2">
      <c r="A144" s="6">
        <v>2210</v>
      </c>
      <c r="B144" s="19" t="s">
        <v>138</v>
      </c>
      <c r="C144" s="27">
        <f>SUM(C145:C146)</f>
        <v>0</v>
      </c>
      <c r="D144" s="27">
        <f>SUM(D145:D146)</f>
        <v>133081592.39</v>
      </c>
    </row>
    <row r="145" spans="1:4" x14ac:dyDescent="0.2">
      <c r="A145" s="6">
        <v>2211</v>
      </c>
      <c r="B145" s="20" t="s">
        <v>139</v>
      </c>
      <c r="C145" s="27">
        <v>0</v>
      </c>
      <c r="D145" s="27">
        <v>0</v>
      </c>
    </row>
    <row r="146" spans="1:4" x14ac:dyDescent="0.2">
      <c r="A146" s="6">
        <v>2212</v>
      </c>
      <c r="B146" s="20" t="s">
        <v>191</v>
      </c>
      <c r="C146" s="27">
        <v>0</v>
      </c>
      <c r="D146" s="27">
        <v>133081592.39</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17711092.949999999</v>
      </c>
      <c r="D173" s="28">
        <f>SUM(D174+D178+D193)</f>
        <v>12173002</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17711092.949999999</v>
      </c>
      <c r="D178" s="27">
        <f>SUM(D181+D179+D180+D186+D190)</f>
        <v>12173002</v>
      </c>
    </row>
    <row r="179" spans="1:4" x14ac:dyDescent="0.2">
      <c r="A179" s="6">
        <v>3210</v>
      </c>
      <c r="B179" s="19" t="s">
        <v>195</v>
      </c>
      <c r="C179" s="27">
        <v>0</v>
      </c>
      <c r="D179" s="27">
        <v>12173002</v>
      </c>
    </row>
    <row r="180" spans="1:4" x14ac:dyDescent="0.2">
      <c r="A180" s="6">
        <v>3220</v>
      </c>
      <c r="B180" s="19" t="s">
        <v>168</v>
      </c>
      <c r="C180" s="27">
        <v>17711092.949999999</v>
      </c>
      <c r="D180" s="27">
        <v>0</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8" spans="1:4" ht="38.25" customHeight="1" x14ac:dyDescent="0.2"/>
    <row r="199" spans="1:4" x14ac:dyDescent="0.2">
      <c r="A199" s="23"/>
      <c r="B199" s="24" t="s">
        <v>213</v>
      </c>
      <c r="C199" s="24" t="s">
        <v>213</v>
      </c>
    </row>
    <row r="200" spans="1:4" x14ac:dyDescent="0.2">
      <c r="A200" s="24"/>
      <c r="B200" s="23" t="s">
        <v>216</v>
      </c>
      <c r="C200" s="23" t="s">
        <v>218</v>
      </c>
    </row>
    <row r="201" spans="1:4" x14ac:dyDescent="0.2">
      <c r="A201" s="24"/>
      <c r="B201" s="23" t="s">
        <v>217</v>
      </c>
      <c r="C201" s="33" t="s">
        <v>219</v>
      </c>
    </row>
    <row r="202" spans="1:4" x14ac:dyDescent="0.2">
      <c r="A202" s="24"/>
      <c r="B202" s="25"/>
      <c r="C202" s="25"/>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3C3B16-FB66-4AF0-A74B-5391F9BFB909}">
  <ds:schemaRef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1705D0B-1253-443B-AC73-421979C2A6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Usuario</cp:lastModifiedBy>
  <cp:lastPrinted>2014-12-05T15:24:59Z</cp:lastPrinted>
  <dcterms:created xsi:type="dcterms:W3CDTF">2012-12-11T20:26:08Z</dcterms:created>
  <dcterms:modified xsi:type="dcterms:W3CDTF">2022-01-25T23:44:19Z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