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CUENTA PUBLICA ANUAL 2021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62913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39" i="1"/>
  <c r="D35" i="1"/>
  <c r="D43" i="1" s="1"/>
  <c r="D16" i="1"/>
  <c r="D4" i="1"/>
  <c r="C51" i="1"/>
  <c r="C50" i="1" s="1"/>
  <c r="C46" i="1"/>
  <c r="C45" i="1" s="1"/>
  <c r="C39" i="1"/>
  <c r="C35" i="1"/>
  <c r="C16" i="1"/>
  <c r="C4" i="1"/>
  <c r="D55" i="1" l="1"/>
  <c r="C43" i="1"/>
  <c r="D33" i="1"/>
  <c r="C33" i="1"/>
  <c r="C55" i="1"/>
  <c r="D56" i="1" l="1"/>
  <c r="C56" i="1"/>
</calcChain>
</file>

<file path=xl/sharedStrings.xml><?xml version="1.0" encoding="utf-8"?>
<sst xmlns="http://schemas.openxmlformats.org/spreadsheetml/2006/main" count="92" uniqueCount="81">
  <si>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</si>
  <si>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</si>
  <si>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</si>
  <si>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</si>
  <si>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</si>
  <si>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</si>
  <si>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</si>
  <si>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</si>
  <si>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</si>
  <si>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</si>
  <si>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</si>
  <si>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</si>
  <si>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</si>
  <si>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</si>
  <si>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</si>
  <si>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</si>
  <si>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</si>
  <si>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</si>
  <si>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</si>
  <si>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</si>
  <si>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</si>
  <si>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</si>
  <si>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</si>
  <si>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</si>
  <si>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</si>
  <si>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</si>
  <si>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</si>
  <si>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</si>
  <si>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</si>
  <si>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</si>
  <si>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</si>
  <si>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</si>
  <si>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</si>
  <si>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</si>
  <si>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</si>
  <si>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</si>
  <si>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</si>
  <si>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</si>
  <si>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</si>
  <si>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</si>
  <si>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</si>
  <si>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</si>
  <si>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</si>
  <si>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</si>
  <si>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</si>
  <si>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</si>
  <si>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</si>
  <si>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</si>
  <si>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</si>
  <si>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</si>
  <si>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</si>
  <si>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</si>
  <si>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</si>
  <si>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</si>
  <si>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</si>
  <si>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</si>
  <si>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</si>
  <si>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</si>
  <si>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</si>
  <si>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</si>
  <si>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</si>
  <si>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</si>
  <si>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</si>
  <si>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</si>
  <si>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</si>
  <si>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</si>
  <si>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</si>
  <si>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</si>
  <si>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</si>
  <si>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</si>
  <si>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</si>
  <si>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</si>
  <si>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</si>
  <si>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</si>
  <si>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</si>
  <si>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</si>
  <si>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de Santa Catarina, Gto
ESTADO DE FLUJOS DE EFECTIVO
DEL 1 DE ENERO AL AL 31 DE DICIEMBRE DEL 2021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</si>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</sst>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C70" sqref="C70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0" t="s">
        <v>76</v>
      </c>
      <c r="B1" s="41"/>
      <c r="C1" s="41"/>
      <c r="D1" s="41"/>
      <c r="E1" s="42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81130967.489999995</v>
      </c>
      <c r="D4" s="6">
        <f>SUM(D5:D15)</f>
        <v>83443491.219999999</v>
      </c>
      <c r="E4" s="4"/>
    </row>
    <row r="5" spans="1:5" x14ac:dyDescent="0.2">
      <c r="A5" s="7">
        <v>4110</v>
      </c>
      <c r="B5" s="28" t="s">
        <v>5</v>
      </c>
      <c r="C5" s="8">
        <v>1560250.48</v>
      </c>
      <c r="D5" s="8">
        <v>1567052.37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2496084.3199999998</v>
      </c>
      <c r="D8" s="8">
        <v>2475406.04</v>
      </c>
      <c r="E8" s="4"/>
    </row>
    <row r="9" spans="1:5" x14ac:dyDescent="0.2">
      <c r="A9" s="7">
        <v>4150</v>
      </c>
      <c r="B9" s="28" t="s">
        <v>9</v>
      </c>
      <c r="C9" s="8">
        <v>853087.19</v>
      </c>
      <c r="D9" s="8">
        <v>154958.39999999999</v>
      </c>
      <c r="E9" s="4"/>
    </row>
    <row r="10" spans="1:5" x14ac:dyDescent="0.2">
      <c r="A10" s="7">
        <v>4160</v>
      </c>
      <c r="B10" s="28" t="s">
        <v>10</v>
      </c>
      <c r="C10" s="8">
        <v>259653.89</v>
      </c>
      <c r="D10" s="8">
        <v>148031.74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75961891.609999999</v>
      </c>
      <c r="D13" s="8">
        <v>79098042.670000002</v>
      </c>
      <c r="E13" s="4"/>
    </row>
    <row r="14" spans="1:5" x14ac:dyDescent="0.2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64214095.93</v>
      </c>
      <c r="D16" s="6">
        <f>SUM(D17:D32)</f>
        <v>51697739.489999995</v>
      </c>
      <c r="E16" s="4"/>
    </row>
    <row r="17" spans="1:5" x14ac:dyDescent="0.2">
      <c r="A17" s="7">
        <v>5110</v>
      </c>
      <c r="B17" s="28" t="s">
        <v>15</v>
      </c>
      <c r="C17" s="8">
        <v>30188823.210000001</v>
      </c>
      <c r="D17" s="8">
        <v>24152196.940000001</v>
      </c>
      <c r="E17" s="4"/>
    </row>
    <row r="18" spans="1:5" x14ac:dyDescent="0.2">
      <c r="A18" s="7">
        <v>5120</v>
      </c>
      <c r="B18" s="28" t="s">
        <v>16</v>
      </c>
      <c r="C18" s="8">
        <v>5890350.9699999997</v>
      </c>
      <c r="D18" s="8">
        <v>5157054.66</v>
      </c>
      <c r="E18" s="4"/>
    </row>
    <row r="19" spans="1:5" x14ac:dyDescent="0.2">
      <c r="A19" s="7">
        <v>5130</v>
      </c>
      <c r="B19" s="28" t="s">
        <v>17</v>
      </c>
      <c r="C19" s="8">
        <v>12410619.060000001</v>
      </c>
      <c r="D19" s="8">
        <v>9943049.5899999999</v>
      </c>
      <c r="E19" s="4"/>
    </row>
    <row r="20" spans="1:5" x14ac:dyDescent="0.2">
      <c r="A20" s="7">
        <v>5210</v>
      </c>
      <c r="B20" s="28" t="s">
        <v>18</v>
      </c>
      <c r="C20" s="8">
        <v>63000</v>
      </c>
      <c r="D20" s="8">
        <v>84000</v>
      </c>
      <c r="E20" s="4"/>
    </row>
    <row r="21" spans="1:5" x14ac:dyDescent="0.2">
      <c r="A21" s="7">
        <v>5220</v>
      </c>
      <c r="B21" s="28" t="s">
        <v>19</v>
      </c>
      <c r="C21" s="8">
        <v>4705000</v>
      </c>
      <c r="D21" s="8">
        <v>3600000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9006302.6899999995</v>
      </c>
      <c r="D23" s="8">
        <v>8561007.2899999991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1950000</v>
      </c>
      <c r="D31" s="8">
        <v>200431.01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16916871.559999995</v>
      </c>
      <c r="D33" s="6">
        <f>+D4-D16</f>
        <v>31745751.730000004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27456091.560000002</v>
      </c>
      <c r="D39" s="6">
        <f>SUM(D40:D42)</f>
        <v>30499183.990000002</v>
      </c>
      <c r="E39" s="4"/>
    </row>
    <row r="40" spans="1:5" x14ac:dyDescent="0.2">
      <c r="A40" s="30">
        <v>1230</v>
      </c>
      <c r="B40" s="29" t="s">
        <v>47</v>
      </c>
      <c r="C40" s="8">
        <v>26839888.280000001</v>
      </c>
      <c r="D40" s="8">
        <v>28978479.98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616203.28</v>
      </c>
      <c r="D41" s="8">
        <v>1520704.01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-27456091.560000002</v>
      </c>
      <c r="D43" s="6">
        <f>+D35-D39</f>
        <v>-30499183.990000002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4221257.3600000003</v>
      </c>
      <c r="D50" s="6">
        <f>+D51+D54</f>
        <v>4457511.25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4221257.3600000003</v>
      </c>
      <c r="D54" s="8">
        <v>4457511.25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-4221257.3600000003</v>
      </c>
      <c r="D55" s="6">
        <f>+D45-D50</f>
        <v>-4457511.25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-14760477.360000007</v>
      </c>
      <c r="D56" s="6">
        <f>+D33+D43+D55</f>
        <v>-3210943.5099999979</v>
      </c>
      <c r="E56" s="4"/>
    </row>
    <row r="57" spans="1:5" x14ac:dyDescent="0.2">
      <c r="A57" s="16">
        <v>9000011</v>
      </c>
      <c r="B57" s="5" t="s">
        <v>37</v>
      </c>
      <c r="C57" s="6">
        <v>22323235.190000001</v>
      </c>
      <c r="D57" s="6">
        <v>25534178.699999999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7562757.8300000001</v>
      </c>
      <c r="D58" s="12">
        <v>22323235.190000001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ht="30.75" customHeight="1" x14ac:dyDescent="0.2">
      <c r="A61" s="35"/>
      <c r="B61" s="36"/>
      <c r="C61" s="36"/>
      <c r="D61" s="37"/>
    </row>
    <row r="62" spans="1:5" x14ac:dyDescent="0.2">
      <c r="A62" s="36"/>
      <c r="B62" s="35" t="s">
        <v>72</v>
      </c>
      <c r="C62" s="35" t="s">
        <v>72</v>
      </c>
      <c r="D62" s="36"/>
    </row>
    <row r="63" spans="1:5" x14ac:dyDescent="0.2">
      <c r="A63" s="35"/>
      <c r="B63" s="36" t="s">
        <v>77</v>
      </c>
      <c r="C63" s="36" t="s">
        <v>79</v>
      </c>
      <c r="D63" s="36"/>
    </row>
    <row r="64" spans="1:5" x14ac:dyDescent="0.2">
      <c r="A64" s="35"/>
      <c r="B64" s="36" t="s">
        <v>78</v>
      </c>
      <c r="C64" s="37" t="s">
        <v>80</v>
      </c>
      <c r="D64" s="35"/>
    </row>
    <row r="65" spans="1:4" x14ac:dyDescent="0.2">
      <c r="A65" s="35"/>
      <c r="B65" s="38"/>
      <c r="C65" s="39"/>
      <c r="D65" s="38"/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2022-02-17T22:52:05Z</cp:lastPrinted>
  <dcterms:created xsi:type="dcterms:W3CDTF">2012-12-11T20:31:36Z</dcterms:created>
  <dcterms:modified xsi:type="dcterms:W3CDTF">2022-02-17T22:52:33Z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