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<sst xmlns="http://schemas.openxmlformats.org/spreadsheetml/2006/main" count="27" uniqueCount="27">
  <si>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</si>
  <si>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</si>
  <si>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</si>
  <si>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</si>
  <si>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</si>
  <si>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</si>
  <si>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</si>
  <si>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</si>
  <si>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</si>
  <si>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</si>
  <si>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</si>
  <si>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</si>
  <si>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</si>
  <si>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</si>
  <si>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</si>
  <si>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</si>
  <si>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</si>
  <si>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</si>
  <si>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</si>
  <si>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</si>
  <si>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</si>
  <si>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</si>
  <si>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</si>
  <si>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</si>
  <si>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</si>
  <si>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</si>
  <si>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SANTA CATARINA, GTO
ESTADO ANALÍTICO DEL ACTIVO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</si>
</sst>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243611274.06</v>
      </c>
      <c r="D4" s="13">
        <f>SUM(D6+D15)</f>
        <v>47926042.779999994</v>
      </c>
      <c r="E4" s="13">
        <f>SUM(E6+E15)</f>
        <v>43374373.329999998</v>
      </c>
      <c r="F4" s="13">
        <f>SUM(F6+F15)</f>
        <v>248162943.51000002</v>
      </c>
      <c r="G4" s="13">
        <f>SUM(G6+G15)</f>
        <v>4551669.4500000048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30165647</v>
      </c>
      <c r="D6" s="13">
        <f>SUM(D7:D13)</f>
        <v>47882436.799999997</v>
      </c>
      <c r="E6" s="13">
        <f>SUM(E7:E13)</f>
        <v>43374373.329999998</v>
      </c>
      <c r="F6" s="13">
        <f>SUM(F7:F13)</f>
        <v>34673710.470000006</v>
      </c>
      <c r="G6" s="18">
        <f>SUM(G7:G13)</f>
        <v>4508063.4700000044</v>
      </c>
    </row>
    <row r="7" spans="1:7" x14ac:dyDescent="0.2">
      <c r="A7" s="3">
        <v>1110</v>
      </c>
      <c r="B7" s="7" t="s">
        <v>9</v>
      </c>
      <c r="C7" s="18">
        <v>22323235.190000001</v>
      </c>
      <c r="D7" s="18">
        <v>38616896.32</v>
      </c>
      <c r="E7" s="18">
        <v>34776461.600000001</v>
      </c>
      <c r="F7" s="18">
        <f>C7+D7-E7</f>
        <v>26163669.910000004</v>
      </c>
      <c r="G7" s="18">
        <f t="shared" ref="G7:G13" si="0">F7-C7</f>
        <v>3840434.7200000025</v>
      </c>
    </row>
    <row r="8" spans="1:7" x14ac:dyDescent="0.2">
      <c r="A8" s="3">
        <v>1120</v>
      </c>
      <c r="B8" s="7" t="s">
        <v>10</v>
      </c>
      <c r="C8" s="18">
        <v>5442642.3200000003</v>
      </c>
      <c r="D8" s="18">
        <v>7798068.6200000001</v>
      </c>
      <c r="E8" s="18">
        <v>7332417.4299999997</v>
      </c>
      <c r="F8" s="18">
        <f t="shared" ref="F8:F13" si="1">C8+D8-E8</f>
        <v>5908293.5100000016</v>
      </c>
      <c r="G8" s="18">
        <f t="shared" si="0"/>
        <v>465651.19000000134</v>
      </c>
    </row>
    <row r="9" spans="1:7" x14ac:dyDescent="0.2">
      <c r="A9" s="3">
        <v>1130</v>
      </c>
      <c r="B9" s="7" t="s">
        <v>11</v>
      </c>
      <c r="C9" s="18">
        <v>2399769.4900000002</v>
      </c>
      <c r="D9" s="18">
        <v>1467471.86</v>
      </c>
      <c r="E9" s="18">
        <v>1265494.3</v>
      </c>
      <c r="F9" s="18">
        <f t="shared" si="1"/>
        <v>2601747.0500000007</v>
      </c>
      <c r="G9" s="18">
        <f t="shared" si="0"/>
        <v>201977.56000000052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213445627.06</v>
      </c>
      <c r="D15" s="13">
        <f>SUM(D16:D24)</f>
        <v>43605.98</v>
      </c>
      <c r="E15" s="13">
        <f>SUM(E16:E24)</f>
        <v>0</v>
      </c>
      <c r="F15" s="13">
        <f>SUM(F16:F24)</f>
        <v>213489233.04000002</v>
      </c>
      <c r="G15" s="13">
        <f>SUM(G16:G24)</f>
        <v>43605.980000000447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266393.95</v>
      </c>
      <c r="D17" s="19">
        <v>0</v>
      </c>
      <c r="E17" s="19">
        <v>0</v>
      </c>
      <c r="F17" s="19">
        <f t="shared" ref="F17:F24" si="3">C17+D17-E17</f>
        <v>266393.95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206848333.99000001</v>
      </c>
      <c r="D18" s="19">
        <v>0</v>
      </c>
      <c r="E18" s="19">
        <v>0</v>
      </c>
      <c r="F18" s="19">
        <f t="shared" si="3"/>
        <v>206848333.99000001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22327043.789999999</v>
      </c>
      <c r="D19" s="18">
        <v>43605.98</v>
      </c>
      <c r="E19" s="18">
        <v>0</v>
      </c>
      <c r="F19" s="18">
        <f t="shared" si="3"/>
        <v>22370649.77</v>
      </c>
      <c r="G19" s="18">
        <f t="shared" si="2"/>
        <v>43605.980000000447</v>
      </c>
    </row>
    <row r="20" spans="1:7" x14ac:dyDescent="0.2">
      <c r="A20" s="3">
        <v>1250</v>
      </c>
      <c r="B20" s="7" t="s">
        <v>19</v>
      </c>
      <c r="C20" s="18">
        <v>443935.5</v>
      </c>
      <c r="D20" s="18">
        <v>0</v>
      </c>
      <c r="E20" s="18">
        <v>0</v>
      </c>
      <c r="F20" s="18">
        <f t="shared" si="3"/>
        <v>443935.5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-17250066.420000002</v>
      </c>
      <c r="D21" s="18">
        <v>0</v>
      </c>
      <c r="E21" s="18">
        <v>0</v>
      </c>
      <c r="F21" s="18">
        <f t="shared" si="3"/>
        <v>-17250066.420000002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809986.25</v>
      </c>
      <c r="D22" s="18">
        <v>0</v>
      </c>
      <c r="E22" s="18">
        <v>0</v>
      </c>
      <c r="F22" s="18">
        <f t="shared" si="3"/>
        <v>809986.25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keywords>Tesoreria Municipal 2018-2021</cp:keywords>
  <cp:lastModifiedBy>Alfredo</cp:lastModifiedBy>
  <cp:lastPrinted>2018-03-08T18:40:55Z</cp:lastPrinted>
  <dcterms:created xsi:type="dcterms:W3CDTF">2014-02-09T04:04:15Z</dcterms:created>
  <dcterms:modified xsi:type="dcterms:W3CDTF">2021-05-03T15:20:35Z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