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23040" windowHeight="9525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<sst xmlns="http://schemas.openxmlformats.org/spreadsheetml/2006/main" count="892" uniqueCount="628">
  <si>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</si>
  <si>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</si>
  <si>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</si>
  <si>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</si>
  <si>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</si>
  <si>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</si>
  <si>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</si>
  <si>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</si>
  <si>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</si>
  <si>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</si>
  <si>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</si>
  <si>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</si>
  <si>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</si>
  <si>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</si>
  <si>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</si>
  <si>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</si>
  <si>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</si>
  <si>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</si>
  <si>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</si>
  <si>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</si>
  <si>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</si>
  <si>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</si>
  <si>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</si>
  <si>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</si>
  <si>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</si>
  <si>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</si>
  <si>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</si>
  <si>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</si>
  <si>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</si>
  <si>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</si>
  <si>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</si>
  <si>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</si>
  <si>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</si>
  <si>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</si>
  <si>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</si>
  <si>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</si>
  <si>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</si>
  <si>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</si>
  <si>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</si>
  <si>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</si>
  <si>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</si>
  <si>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</si>
  <si>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</si>
  <si>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</si>
  <si>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</si>
  <si>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</si>
  <si>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</si>
  <si>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</si>
  <si>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</si>
  <si>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</si>
  <si>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</si>
  <si>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</si>
  <si>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</si>
  <si>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</si>
  <si>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</si>
  <si>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</si>
  <si>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</si>
  <si>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</si>
  <si>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</si>
  <si>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</si>
  <si>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</si>
  <si>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</si>
  <si>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</si>
  <si>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</si>
  <si>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</si>
  <si>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</si>
  <si>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</si>
  <si>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</si>
  <si>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</si>
  <si>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</si>
  <si>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</si>
  <si>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</si>
  <si>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</si>
  <si>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</si>
  <si>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</si>
  <si>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</si>
  <si>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</si>
  <si>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</si>
  <si>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</si>
  <si>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</si>
  <si>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</si>
  <si>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</si>
  <si>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</si>
  <si>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</si>
  <si>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</si>
  <si>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</si>
  <si>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</si>
  <si>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</si>
  <si>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</si>
  <si>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</si>
  <si>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</si>
  <si>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</si>
  <si>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</si>
  <si>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</si>
  <si>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</si>
  <si>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</si>
  <si>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</si>
  <si>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</si>
  <si>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</si>
  <si>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</si>
  <si>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</si>
  <si>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</si>
  <si>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</si>
  <si>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</si>
  <si>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</si>
  <si>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</si>
  <si>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</si>
  <si>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</si>
  <si>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</si>
  <si>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</si>
  <si>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</si>
  <si>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</si>
  <si>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</si>
  <si>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</si>
  <si>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</si>
  <si>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</si>
  <si>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</si>
  <si>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</si>
  <si>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</si>
  <si>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</si>
  <si>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</si>
  <si>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</si>
  <si>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</si>
  <si>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</si>
  <si>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</si>
  <si>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</si>
  <si>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</si>
  <si>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</si>
  <si>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</si>
  <si>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</si>
  <si>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</si>
  <si>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</si>
  <si>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</si>
  <si>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</si>
  <si>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</si>
  <si>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</si>
  <si>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</si>
  <si>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</si>
  <si>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</si>
  <si>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</si>
  <si>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</si>
  <si>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</si>
  <si>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</si>
  <si>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</si>
  <si>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</si>
  <si>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</si>
  <si>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</si>
  <si>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</si>
  <si>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</si>
  <si>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</si>
  <si>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</si>
  <si>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</si>
  <si>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</si>
  <si>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</si>
  <si>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</si>
  <si>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</si>
  <si>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</si>
  <si>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</si>
  <si>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</si>
  <si>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</si>
  <si>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</si>
  <si>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</si>
  <si>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</si>
  <si>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</si>
  <si>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</si>
  <si>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</si>
  <si>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</si>
  <si>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</si>
  <si>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</si>
  <si>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</si>
  <si>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</si>
  <si>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</si>
  <si>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</si>
  <si>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</si>
  <si>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</si>
  <si>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</si>
  <si>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</si>
  <si>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</si>
  <si>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</si>
  <si>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</si>
  <si>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</si>
  <si>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</si>
  <si>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</si>
  <si>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</si>
  <si>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</si>
  <si>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</si>
  <si>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</si>
  <si>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</si>
  <si>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</si>
  <si>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</si>
  <si>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</si>
  <si>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</si>
  <si>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</si>
  <si>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</si>
  <si>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</si>
  <si>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</si>
  <si>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</si>
  <si>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</si>
  <si>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</si>
  <si>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</si>
  <si>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</si>
  <si>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</si>
  <si>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</si>
  <si>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</si>
  <si>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</si>
  <si>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</si>
  <si>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</si>
  <si>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</si>
  <si>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</si>
  <si>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</si>
  <si>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</si>
  <si>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</si>
  <si>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</si>
  <si>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</si>
  <si>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</si>
  <si>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</si>
  <si>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</si>
  <si>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</si>
  <si>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</si>
  <si>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</si>
  <si>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</si>
  <si>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</si>
  <si>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</si>
  <si>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</si>
  <si>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</si>
  <si>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</si>
  <si>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</si>
  <si>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</si>
  <si>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</si>
  <si>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</si>
  <si>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</si>
  <si>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</si>
  <si>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</si>
  <si>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</si>
  <si>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</si>
  <si>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</si>
  <si>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</si>
  <si>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</si>
  <si>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</si>
  <si>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</si>
  <si>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</si>
  <si>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</si>
  <si>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</si>
  <si>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</si>
  <si>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</si>
  <si>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</si>
  <si>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</si>
  <si>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</si>
  <si>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</si>
  <si>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</si>
  <si>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</si>
  <si>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</si>
  <si>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</si>
  <si>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</si>
  <si>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</si>
  <si>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</si>
  <si>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</si>
  <si>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</si>
  <si>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</si>
  <si>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</si>
  <si>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</si>
  <si>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</si>
  <si>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</si>
  <si>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</si>
  <si>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</si>
  <si>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</si>
  <si>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</si>
  <si>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</si>
  <si>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</si>
  <si>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</si>
  <si>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</si>
  <si>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</si>
  <si>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</si>
  <si>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</si>
  <si>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</si>
  <si>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</si>
  <si>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</si>
  <si>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</si>
  <si>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</si>
  <si>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</si>
  <si>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</si>
  <si>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</si>
  <si>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</si>
  <si>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</si>
  <si>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</si>
  <si>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</si>
  <si>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</si>
  <si>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</si>
  <si>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</si>
  <si>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</si>
  <si>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</si>
  <si>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</si>
  <si>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</si>
  <si>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</si>
  <si>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</si>
  <si>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</si>
  <si>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</si>
  <si>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</si>
  <si>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</si>
  <si>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</si>
  <si>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</si>
  <si>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</si>
  <si>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</si>
  <si>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</si>
  <si>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</si>
  <si>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</si>
  <si>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</si>
  <si>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</si>
  <si>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</si>
  <si>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</si>
  <si>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</si>
  <si>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</si>
  <si>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</si>
  <si>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</si>
  <si>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</si>
  <si>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</si>
  <si>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</si>
  <si>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</si>
  <si>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</si>
  <si>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</si>
  <si>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</si>
  <si>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</si>
  <si>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</si>
  <si>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</si>
  <si>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</si>
  <si>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</si>
  <si>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</si>
  <si>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</si>
  <si>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</si>
  <si>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</si>
  <si>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</si>
  <si>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</si>
  <si>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</si>
  <si>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</si>
  <si>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</si>
  <si>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</si>
  <si>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</si>
  <si>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</si>
  <si>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</si>
  <si>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</si>
  <si>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</si>
  <si>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</si>
  <si>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</si>
  <si>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</si>
  <si>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</si>
  <si>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</si>
  <si>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</si>
  <si>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</si>
  <si>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</si>
  <si>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</si>
  <si>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</si>
  <si>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</si>
  <si>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</si>
  <si>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</si>
  <si>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</si>
  <si>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</si>
  <si>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</si>
  <si>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</si>
  <si>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</si>
  <si>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</si>
  <si>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</si>
  <si>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</si>
  <si>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</si>
  <si>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</si>
  <si>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</si>
  <si>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</si>
  <si>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</si>
  <si>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</si>
  <si>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</si>
  <si>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</si>
  <si>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</si>
  <si>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</si>
  <si>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</si>
  <si>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</si>
  <si>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</si>
  <si>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</si>
  <si>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</si>
  <si>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</si>
  <si>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</si>
  <si>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</si>
  <si>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</si>
  <si>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</si>
  <si>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</si>
  <si>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</si>
  <si>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</si>
  <si>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</si>
  <si>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</si>
  <si>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</si>
  <si>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</si>
  <si>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</si>
  <si>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</si>
  <si>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</si>
  <si>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</si>
  <si>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</si>
  <si>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</si>
  <si>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</si>
  <si>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</si>
  <si>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</si>
  <si>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</si>
  <si>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</si>
  <si>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</si>
  <si>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</si>
  <si>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</si>
  <si>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</si>
  <si>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</si>
  <si>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</si>
  <si>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</si>
  <si>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</si>
  <si>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</si>
  <si>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</si>
  <si>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</si>
  <si>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</si>
  <si>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</si>
  <si>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</si>
  <si>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</si>
  <si>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</si>
  <si>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</si>
  <si>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</si>
  <si>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</si>
  <si>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</si>
  <si>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</si>
  <si>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</si>
  <si>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</si>
  <si>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</si>
  <si>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</si>
  <si>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</si>
  <si>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</si>
  <si>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</si>
  <si>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</si>
  <si>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</si>
  <si>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</si>
  <si>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</si>
  <si>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</si>
  <si>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</si>
  <si>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</si>
  <si>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</si>
  <si>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</si>
  <si>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</si>
  <si>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</si>
  <si>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</si>
  <si>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</si>
  <si>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</si>
  <si>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</si>
  <si>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</si>
  <si>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</si>
  <si>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</si>
  <si>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</si>
  <si>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</si>
  <si>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</si>
  <si>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</si>
  <si>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</si>
  <si>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</si>
  <si>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</si>
  <si>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</si>
  <si>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</si>
  <si>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</si>
  <si>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</si>
  <si>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</si>
  <si>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</si>
  <si>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</si>
  <si>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</si>
  <si>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</si>
  <si>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</si>
  <si>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</si>
  <si>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</si>
  <si>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</si>
  <si>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</si>
  <si>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</si>
  <si>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</si>
  <si>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</si>
  <si>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</si>
  <si>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</si>
  <si>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</si>
  <si>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</si>
  <si>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</si>
  <si>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</si>
  <si>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</si>
  <si>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</si>
  <si>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</si>
  <si>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</si>
  <si>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</si>
  <si>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</si>
  <si>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</si>
  <si>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</si>
  <si>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</si>
  <si>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</si>
  <si>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</si>
  <si>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</si>
  <si>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</si>
  <si>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</si>
  <si>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</si>
  <si>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</si>
  <si>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</si>
  <si>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</si>
  <si>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</si>
  <si>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</si>
  <si>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</si>
  <si>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</si>
  <si>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</si>
  <si>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</si>
  <si>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</si>
  <si>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</si>
  <si>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</si>
  <si>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</si>
  <si>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</si>
  <si>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</si>
  <si>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</si>
  <si>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</si>
  <si>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</si>
  <si>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</si>
  <si>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</si>
  <si>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</si>
  <si>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</si>
  <si>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</si>
  <si>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</si>
  <si>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</si>
  <si>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</si>
  <si>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</si>
  <si>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</si>
  <si>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</si>
  <si>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</si>
  <si>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</si>
  <si>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</si>
  <si>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</si>
  <si>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</si>
  <si>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</si>
  <si>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</si>
  <si>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</si>
  <si>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</si>
  <si>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</si>
  <si>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</si>
  <si>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</si>
  <si>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</si>
  <si>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</si>
  <si>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</si>
  <si>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</si>
  <si>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</si>
  <si>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</si>
  <si>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</si>
  <si>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</si>
  <si>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</si>
  <si>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</si>
  <si>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</si>
  <si>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</si>
  <si>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</si>
  <si>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</si>
  <si>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</si>
  <si>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</si>
  <si>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</si>
  <si>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</si>
  <si>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</si>
  <si>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</si>
  <si>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</si>
  <si>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</si>
  <si>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</si>
  <si>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</si>
  <si>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</si>
  <si>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</si>
  <si>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</si>
  <si>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</si>
  <si>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</si>
  <si>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</si>
  <si>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</si>
  <si>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</si>
  <si>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</si>
  <si>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</si>
  <si>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</si>
  <si>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</si>
  <si>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</si>
  <si>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</si>
  <si>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</si>
  <si>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</si>
  <si>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</si>
  <si>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</si>
  <si>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</si>
  <si>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</si>
  <si>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</si>
  <si>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</si>
  <si>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</si>
  <si>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</si>
  <si>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</si>
  <si>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</si>
  <si>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</si>
  <si>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</si>
  <si>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</si>
  <si>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</si>
  <si>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</si>
  <si>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</si>
  <si>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</si>
  <si>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</si>
  <si>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</si>
  <si>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</si>
  <si>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</si>
  <si>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</si>
  <si>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</si>
  <si>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</si>
  <si>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</si>
  <si>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</si>
  <si>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</si>
  <si>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</si>
  <si>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</si>
  <si>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</si>
  <si>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</si>
  <si>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</si>
  <si>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</si>
  <si>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</si>
  <si>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</si>
  <si>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</si>
  <si>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</si>
  <si>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</si>
  <si>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</si>
  <si>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</si>
  <si>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</si>
  <si>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</si>
  <si>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</si>
  <si>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</si>
  <si>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</si>
  <si>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</si>
  <si>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</si>
  <si>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</si>
  <si>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</si>
  <si>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</si>
  <si>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</si>
  <si>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</si>
  <si>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</si>
  <si>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</si>
  <si>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SANTA CATARINA, GTO</t>
  </si>
  <si>
    <t>CORRESPONDIENTE 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</si>
</sst>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1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19968796.879999999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19968796.879999999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12842675.050000001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43605.98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43605.98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2300</v>
      </c>
    </row>
    <row r="31" spans="1:3" x14ac:dyDescent="0.2">
      <c r="A31" s="100" t="s">
        <v>564</v>
      </c>
      <c r="B31" s="83" t="s">
        <v>442</v>
      </c>
      <c r="C31" s="93">
        <v>2300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12801369.07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1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1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271633.65999999997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1648698.39</v>
      </c>
      <c r="D15" s="26">
        <v>1648698.39</v>
      </c>
      <c r="E15" s="26">
        <v>1648698.39</v>
      </c>
      <c r="F15" s="26">
        <v>1648698.39</v>
      </c>
      <c r="G15" s="26">
        <v>1648698.39</v>
      </c>
    </row>
    <row r="16" spans="1:8" x14ac:dyDescent="0.2">
      <c r="A16" s="24">
        <v>1124</v>
      </c>
      <c r="B16" s="22" t="s">
        <v>203</v>
      </c>
      <c r="C16" s="26">
        <v>2017916.04</v>
      </c>
      <c r="D16" s="26">
        <v>2017916.04</v>
      </c>
      <c r="E16" s="26">
        <v>1230894.94</v>
      </c>
      <c r="F16" s="26">
        <v>1240510.73</v>
      </c>
      <c r="G16" s="26">
        <v>7091579.7300000004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880087.88</v>
      </c>
      <c r="D20" s="26">
        <v>880087.88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1361591.2</v>
      </c>
      <c r="D23" s="26">
        <v>1361591.2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304792.02</v>
      </c>
      <c r="D24" s="26">
        <v>304792.02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290.7</v>
      </c>
      <c r="D25" s="26">
        <v>290.7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2296664.33</v>
      </c>
      <c r="D27" s="26">
        <v>2296664.33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206848333.99000001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820000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193985973.99000001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12042360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22370649.77</v>
      </c>
      <c r="D62" s="26">
        <f t="shared" ref="D62:E62" si="0">SUM(D63:D70)</f>
        <v>2300</v>
      </c>
      <c r="E62" s="26">
        <f t="shared" si="0"/>
        <v>-17036464.75</v>
      </c>
    </row>
    <row r="63" spans="1:9" x14ac:dyDescent="0.2">
      <c r="A63" s="24">
        <v>1241</v>
      </c>
      <c r="B63" s="22" t="s">
        <v>240</v>
      </c>
      <c r="C63" s="26">
        <v>1428209.13</v>
      </c>
      <c r="D63" s="26">
        <v>0</v>
      </c>
      <c r="E63" s="26">
        <v>-903388</v>
      </c>
    </row>
    <row r="64" spans="1:9" x14ac:dyDescent="0.2">
      <c r="A64" s="24">
        <v>1242</v>
      </c>
      <c r="B64" s="22" t="s">
        <v>241</v>
      </c>
      <c r="C64" s="26">
        <v>918143.24</v>
      </c>
      <c r="D64" s="26">
        <v>0</v>
      </c>
      <c r="E64" s="26">
        <v>-305374.98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16228344.220000001</v>
      </c>
      <c r="D66" s="26">
        <v>0</v>
      </c>
      <c r="E66" s="26">
        <v>-12857950.35</v>
      </c>
    </row>
    <row r="67" spans="1:9" x14ac:dyDescent="0.2">
      <c r="A67" s="24">
        <v>1245</v>
      </c>
      <c r="B67" s="22" t="s">
        <v>244</v>
      </c>
      <c r="C67" s="26">
        <v>39440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3677737.18</v>
      </c>
      <c r="D68" s="26">
        <v>2300</v>
      </c>
      <c r="E68" s="26">
        <v>-2969751.42</v>
      </c>
    </row>
    <row r="69" spans="1:9" x14ac:dyDescent="0.2">
      <c r="A69" s="24">
        <v>1247</v>
      </c>
      <c r="B69" s="22" t="s">
        <v>246</v>
      </c>
      <c r="C69" s="26">
        <v>78776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443935.5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84000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359935.5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809986.25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3475734.61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-2665748.36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8265982.1600000001</v>
      </c>
      <c r="D110" s="26">
        <f>SUM(D111:D119)</f>
        <v>8265982.1600000001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-26622.11</v>
      </c>
      <c r="D111" s="26">
        <f>C111</f>
        <v>-26622.11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750395.54</v>
      </c>
      <c r="D112" s="26">
        <f t="shared" ref="D112:D119" si="1">C112</f>
        <v>750395.54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1175805.3500000001</v>
      </c>
      <c r="D113" s="26">
        <f t="shared" si="1"/>
        <v>1175805.3500000001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160995.96</v>
      </c>
      <c r="D115" s="26">
        <f t="shared" si="1"/>
        <v>160995.96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658614.43000000005</v>
      </c>
      <c r="D117" s="26">
        <f t="shared" si="1"/>
        <v>658614.43000000005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5546792.9900000002</v>
      </c>
      <c r="D119" s="26">
        <f t="shared" si="1"/>
        <v>5546792.9900000002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10"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1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2861566.59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1344145.8399999999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1291602.4099999999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9463.16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43080.27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721764.55999999994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58227.35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621594.39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41942.82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735815.09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735815.09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59841.1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47560.82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12280.28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17107230.289999999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17107230.289999999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11974508.109999999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3556356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1446473.5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129892.68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12801369.07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8827191.6199999992</v>
      </c>
      <c r="D100" s="59">
        <f>C100/$C$99</f>
        <v>0.68955059195086532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5593994.5199999996</v>
      </c>
      <c r="D101" s="59">
        <f t="shared" ref="D101:D164" si="0">C101/$C$99</f>
        <v>0.43698408267202621</v>
      </c>
      <c r="E101" s="58"/>
    </row>
    <row r="102" spans="1:5" x14ac:dyDescent="0.2">
      <c r="A102" s="56">
        <v>5111</v>
      </c>
      <c r="B102" s="53" t="s">
        <v>364</v>
      </c>
      <c r="C102" s="57">
        <v>4759109.42</v>
      </c>
      <c r="D102" s="59">
        <f t="shared" si="0"/>
        <v>0.37176565990531196</v>
      </c>
      <c r="E102" s="58"/>
    </row>
    <row r="103" spans="1:5" x14ac:dyDescent="0.2">
      <c r="A103" s="56">
        <v>5112</v>
      </c>
      <c r="B103" s="53" t="s">
        <v>365</v>
      </c>
      <c r="C103" s="57">
        <v>355204.36</v>
      </c>
      <c r="D103" s="59">
        <f t="shared" si="0"/>
        <v>2.7747372805024515E-2</v>
      </c>
      <c r="E103" s="58"/>
    </row>
    <row r="104" spans="1:5" x14ac:dyDescent="0.2">
      <c r="A104" s="56">
        <v>5113</v>
      </c>
      <c r="B104" s="53" t="s">
        <v>366</v>
      </c>
      <c r="C104" s="57">
        <v>60611.1</v>
      </c>
      <c r="D104" s="59">
        <f t="shared" si="0"/>
        <v>4.734735766820603E-3</v>
      </c>
      <c r="E104" s="58"/>
    </row>
    <row r="105" spans="1:5" x14ac:dyDescent="0.2">
      <c r="A105" s="56">
        <v>5114</v>
      </c>
      <c r="B105" s="53" t="s">
        <v>367</v>
      </c>
      <c r="C105" s="57">
        <v>900.12</v>
      </c>
      <c r="D105" s="59">
        <f t="shared" si="0"/>
        <v>7.0314354275546241E-5</v>
      </c>
      <c r="E105" s="58"/>
    </row>
    <row r="106" spans="1:5" x14ac:dyDescent="0.2">
      <c r="A106" s="56">
        <v>5115</v>
      </c>
      <c r="B106" s="53" t="s">
        <v>368</v>
      </c>
      <c r="C106" s="57">
        <v>418169.52</v>
      </c>
      <c r="D106" s="59">
        <f t="shared" si="0"/>
        <v>3.266599984059361E-2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627580.09</v>
      </c>
      <c r="D108" s="59">
        <f t="shared" si="0"/>
        <v>4.9024450944917565E-2</v>
      </c>
      <c r="E108" s="58"/>
    </row>
    <row r="109" spans="1:5" x14ac:dyDescent="0.2">
      <c r="A109" s="56">
        <v>5121</v>
      </c>
      <c r="B109" s="53" t="s">
        <v>371</v>
      </c>
      <c r="C109" s="57">
        <v>118153.31</v>
      </c>
      <c r="D109" s="59">
        <f t="shared" si="0"/>
        <v>9.2297401437235489E-3</v>
      </c>
      <c r="E109" s="58"/>
    </row>
    <row r="110" spans="1:5" x14ac:dyDescent="0.2">
      <c r="A110" s="56">
        <v>5122</v>
      </c>
      <c r="B110" s="53" t="s">
        <v>372</v>
      </c>
      <c r="C110" s="57">
        <v>62041.1</v>
      </c>
      <c r="D110" s="59">
        <f t="shared" si="0"/>
        <v>4.8464425688181491E-3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181640.34</v>
      </c>
      <c r="D112" s="59">
        <f t="shared" si="0"/>
        <v>1.4189133912690168E-2</v>
      </c>
      <c r="E112" s="58"/>
    </row>
    <row r="113" spans="1:5" x14ac:dyDescent="0.2">
      <c r="A113" s="56">
        <v>5125</v>
      </c>
      <c r="B113" s="53" t="s">
        <v>375</v>
      </c>
      <c r="C113" s="57">
        <v>26854.42</v>
      </c>
      <c r="D113" s="59">
        <f t="shared" si="0"/>
        <v>2.0977771872020558E-3</v>
      </c>
      <c r="E113" s="58"/>
    </row>
    <row r="114" spans="1:5" x14ac:dyDescent="0.2">
      <c r="A114" s="56">
        <v>5126</v>
      </c>
      <c r="B114" s="53" t="s">
        <v>376</v>
      </c>
      <c r="C114" s="57">
        <v>236455.91</v>
      </c>
      <c r="D114" s="59">
        <f t="shared" si="0"/>
        <v>1.8471142321342351E-2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2435.0100000000002</v>
      </c>
      <c r="D117" s="59">
        <f t="shared" si="0"/>
        <v>1.9021481114128992E-4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2605617.0100000002</v>
      </c>
      <c r="D118" s="59">
        <f t="shared" si="0"/>
        <v>0.20354205833392164</v>
      </c>
      <c r="E118" s="58"/>
    </row>
    <row r="119" spans="1:5" x14ac:dyDescent="0.2">
      <c r="A119" s="56">
        <v>5131</v>
      </c>
      <c r="B119" s="53" t="s">
        <v>381</v>
      </c>
      <c r="C119" s="57">
        <v>1254556.49</v>
      </c>
      <c r="D119" s="59">
        <f t="shared" si="0"/>
        <v>9.8001743652563866E-2</v>
      </c>
      <c r="E119" s="58"/>
    </row>
    <row r="120" spans="1:5" x14ac:dyDescent="0.2">
      <c r="A120" s="56">
        <v>5132</v>
      </c>
      <c r="B120" s="53" t="s">
        <v>382</v>
      </c>
      <c r="C120" s="57">
        <v>6960</v>
      </c>
      <c r="D120" s="59">
        <f t="shared" si="0"/>
        <v>5.4369184748455975E-4</v>
      </c>
      <c r="E120" s="58"/>
    </row>
    <row r="121" spans="1:5" x14ac:dyDescent="0.2">
      <c r="A121" s="56">
        <v>5133</v>
      </c>
      <c r="B121" s="53" t="s">
        <v>383</v>
      </c>
      <c r="C121" s="57">
        <v>129060.03</v>
      </c>
      <c r="D121" s="59">
        <f t="shared" si="0"/>
        <v>1.0081736515389756E-2</v>
      </c>
      <c r="E121" s="58"/>
    </row>
    <row r="122" spans="1:5" x14ac:dyDescent="0.2">
      <c r="A122" s="56">
        <v>5134</v>
      </c>
      <c r="B122" s="53" t="s">
        <v>384</v>
      </c>
      <c r="C122" s="57">
        <v>407555.92</v>
      </c>
      <c r="D122" s="59">
        <f t="shared" si="0"/>
        <v>3.1836901019837556E-2</v>
      </c>
      <c r="E122" s="58"/>
    </row>
    <row r="123" spans="1:5" x14ac:dyDescent="0.2">
      <c r="A123" s="56">
        <v>5135</v>
      </c>
      <c r="B123" s="53" t="s">
        <v>385</v>
      </c>
      <c r="C123" s="57">
        <v>483895.97</v>
      </c>
      <c r="D123" s="59">
        <f t="shared" si="0"/>
        <v>3.7800329586154174E-2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54830</v>
      </c>
      <c r="D125" s="59">
        <f t="shared" si="0"/>
        <v>4.283135631835978E-3</v>
      </c>
      <c r="E125" s="58"/>
    </row>
    <row r="126" spans="1:5" x14ac:dyDescent="0.2">
      <c r="A126" s="56">
        <v>5138</v>
      </c>
      <c r="B126" s="53" t="s">
        <v>388</v>
      </c>
      <c r="C126" s="57">
        <v>99356.6</v>
      </c>
      <c r="D126" s="59">
        <f t="shared" si="0"/>
        <v>7.761404226118449E-3</v>
      </c>
      <c r="E126" s="58"/>
    </row>
    <row r="127" spans="1:5" x14ac:dyDescent="0.2">
      <c r="A127" s="56">
        <v>5139</v>
      </c>
      <c r="B127" s="53" t="s">
        <v>389</v>
      </c>
      <c r="C127" s="57">
        <v>169402</v>
      </c>
      <c r="D127" s="59">
        <f t="shared" si="0"/>
        <v>1.3233115854537267E-2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3971877.45</v>
      </c>
      <c r="D128" s="59">
        <f t="shared" si="0"/>
        <v>0.31026973976620142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21000</v>
      </c>
      <c r="D129" s="59">
        <f t="shared" si="0"/>
        <v>1.6404495398241025E-3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21000</v>
      </c>
      <c r="D131" s="59">
        <f t="shared" si="0"/>
        <v>1.6404495398241025E-3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1700000</v>
      </c>
      <c r="D132" s="59">
        <f t="shared" si="0"/>
        <v>0.13279829608099877</v>
      </c>
      <c r="E132" s="58"/>
    </row>
    <row r="133" spans="1:5" x14ac:dyDescent="0.2">
      <c r="A133" s="56">
        <v>5221</v>
      </c>
      <c r="B133" s="53" t="s">
        <v>395</v>
      </c>
      <c r="C133" s="57">
        <v>1700000</v>
      </c>
      <c r="D133" s="59">
        <f t="shared" si="0"/>
        <v>0.13279829608099877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2250877.4500000002</v>
      </c>
      <c r="D138" s="59">
        <f t="shared" si="0"/>
        <v>0.17583099414537856</v>
      </c>
      <c r="E138" s="58"/>
    </row>
    <row r="139" spans="1:5" x14ac:dyDescent="0.2">
      <c r="A139" s="56">
        <v>5241</v>
      </c>
      <c r="B139" s="53" t="s">
        <v>399</v>
      </c>
      <c r="C139" s="57">
        <v>2247281.4500000002</v>
      </c>
      <c r="D139" s="59">
        <f t="shared" si="0"/>
        <v>0.17555008669084488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3596</v>
      </c>
      <c r="D141" s="59">
        <f t="shared" si="0"/>
        <v>2.8090745453368917E-4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2300</v>
      </c>
      <c r="D186" s="59">
        <f t="shared" si="1"/>
        <v>1.79668282933116E-4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2300</v>
      </c>
      <c r="D187" s="59">
        <f t="shared" si="1"/>
        <v>1.79668282933116E-4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2300</v>
      </c>
      <c r="D192" s="59">
        <f t="shared" si="1"/>
        <v>1.79668282933116E-4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1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-70680.91</v>
      </c>
    </row>
    <row r="9" spans="1:5" x14ac:dyDescent="0.2">
      <c r="A9" s="35">
        <v>3120</v>
      </c>
      <c r="B9" s="31" t="s">
        <v>470</v>
      </c>
      <c r="C9" s="36">
        <v>3216068.15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7167427.8099999996</v>
      </c>
    </row>
    <row r="15" spans="1:5" x14ac:dyDescent="0.2">
      <c r="A15" s="35">
        <v>3220</v>
      </c>
      <c r="B15" s="31" t="s">
        <v>474</v>
      </c>
      <c r="C15" s="36">
        <v>152954774.78999999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1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25892036.25</v>
      </c>
      <c r="D9" s="36">
        <v>22051601.530000001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271633.65999999997</v>
      </c>
      <c r="D11" s="36">
        <v>271633.65999999997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26163669.91</v>
      </c>
      <c r="D15" s="36">
        <f>SUM(D8:D14)</f>
        <v>22323235.190000001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206848333.99000001</v>
      </c>
    </row>
    <row r="21" spans="1:5" x14ac:dyDescent="0.2">
      <c r="A21" s="35">
        <v>1231</v>
      </c>
      <c r="B21" s="31" t="s">
        <v>232</v>
      </c>
      <c r="C21" s="36">
        <v>820000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193985973.99000001</v>
      </c>
    </row>
    <row r="26" spans="1:5" x14ac:dyDescent="0.2">
      <c r="A26" s="35">
        <v>1236</v>
      </c>
      <c r="B26" s="31" t="s">
        <v>237</v>
      </c>
      <c r="C26" s="36">
        <v>12042360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22370649.77</v>
      </c>
    </row>
    <row r="29" spans="1:5" x14ac:dyDescent="0.2">
      <c r="A29" s="35">
        <v>1241</v>
      </c>
      <c r="B29" s="31" t="s">
        <v>240</v>
      </c>
      <c r="C29" s="36">
        <v>1428209.13</v>
      </c>
    </row>
    <row r="30" spans="1:5" x14ac:dyDescent="0.2">
      <c r="A30" s="35">
        <v>1242</v>
      </c>
      <c r="B30" s="31" t="s">
        <v>241</v>
      </c>
      <c r="C30" s="36">
        <v>918143.24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16228344.220000001</v>
      </c>
    </row>
    <row r="33" spans="1:5" x14ac:dyDescent="0.2">
      <c r="A33" s="35">
        <v>1245</v>
      </c>
      <c r="B33" s="31" t="s">
        <v>244</v>
      </c>
      <c r="C33" s="36">
        <v>39440</v>
      </c>
    </row>
    <row r="34" spans="1:5" x14ac:dyDescent="0.2">
      <c r="A34" s="35">
        <v>1246</v>
      </c>
      <c r="B34" s="31" t="s">
        <v>245</v>
      </c>
      <c r="C34" s="36">
        <v>3677737.18</v>
      </c>
    </row>
    <row r="35" spans="1:5" x14ac:dyDescent="0.2">
      <c r="A35" s="35">
        <v>1247</v>
      </c>
      <c r="B35" s="31" t="s">
        <v>246</v>
      </c>
      <c r="C35" s="36">
        <v>78776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443935.5</v>
      </c>
    </row>
    <row r="38" spans="1:5" x14ac:dyDescent="0.2">
      <c r="A38" s="35">
        <v>1251</v>
      </c>
      <c r="B38" s="31" t="s">
        <v>250</v>
      </c>
      <c r="C38" s="36">
        <v>84000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359935.5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2665640.17</v>
      </c>
      <c r="D46" s="36">
        <f>D47+D56+D59+D65+D67+D69</f>
        <v>2300</v>
      </c>
    </row>
    <row r="47" spans="1:5" x14ac:dyDescent="0.2">
      <c r="A47" s="35">
        <v>5510</v>
      </c>
      <c r="B47" s="31" t="s">
        <v>442</v>
      </c>
      <c r="C47" s="36">
        <f>SUM(C48:C55)</f>
        <v>2665640.17</v>
      </c>
      <c r="D47" s="36">
        <f>SUM(D48:D55)</f>
        <v>2300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2567019.85</v>
      </c>
      <c r="D52" s="36">
        <v>2300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98620.32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keywords>Tesoreria Municipal 2018-2021</cp:keywords>
  <cp:lastModifiedBy>Alfredo</cp:lastModifiedBy>
  <cp:lastPrinted>2019-02-13T21:19:08Z</cp:lastPrinted>
  <dcterms:created xsi:type="dcterms:W3CDTF">2012-12-11T20:36:24Z</dcterms:created>
  <dcterms:modified xsi:type="dcterms:W3CDTF">2021-05-03T15:23:24Z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