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F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<sst xmlns="http://schemas.openxmlformats.org/spreadsheetml/2006/main" count="59" uniqueCount="59">
  <si>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</si>
  <si>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</si>
  <si>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</si>
  <si>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</si>
  <si>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</si>
  <si>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</si>
  <si>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</si>
  <si>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</si>
  <si>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</si>
  <si>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</si>
  <si>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</si>
  <si>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</si>
  <si>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</si>
  <si>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</si>
  <si>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</si>
  <si>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</si>
  <si>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</si>
  <si>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</si>
  <si>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</si>
  <si>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</si>
  <si>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</si>
  <si>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</si>
  <si>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</si>
  <si>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</si>
  <si>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</si>
  <si>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</si>
  <si>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</si>
  <si>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</si>
  <si>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</si>
  <si>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</si>
  <si>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</si>
  <si>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</si>
  <si>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</si>
  <si>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</si>
  <si>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</si>
  <si>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</si>
  <si>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</si>
  <si>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</si>
  <si>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</si>
  <si>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</si>
  <si>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</si>
  <si>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</si>
  <si>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</si>
  <si>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</si>
  <si>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</si>
  <si>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</si>
  <si>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</si>
  <si>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</si>
  <si>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</si>
  <si>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</si>
  <si>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</si>
  <si>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</si>
  <si>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</si>
  <si>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</si>
  <si>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</si>
  <si>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</si>
  <si>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</si>
  <si>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</si>
  <si>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Santa Catarina, Gto
Estado de Situación Financiera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</si>
</sst>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2152650</xdr:colOff>
      <xdr:row>51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152650" y="78771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4</xdr:col>
      <xdr:colOff>628650</xdr:colOff>
      <xdr:row>51</xdr:row>
      <xdr:rowOff>76201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715125" y="78771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C59" sqref="C5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7923603.4400000004</v>
      </c>
      <c r="C5" s="12">
        <v>7652538.6699999999</v>
      </c>
      <c r="D5" s="17"/>
      <c r="E5" s="11" t="s">
        <v>41</v>
      </c>
      <c r="F5" s="12">
        <v>9409996.0299999993</v>
      </c>
      <c r="G5" s="5">
        <v>7002935.2999999998</v>
      </c>
    </row>
    <row r="6" spans="1:7" x14ac:dyDescent="0.2">
      <c r="A6" s="30" t="s">
        <v>28</v>
      </c>
      <c r="B6" s="12">
        <v>9275128.7100000009</v>
      </c>
      <c r="C6" s="12">
        <v>5683295.4100000001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-1145713.83</v>
      </c>
      <c r="C7" s="12">
        <v>194928.25</v>
      </c>
      <c r="D7" s="17"/>
      <c r="E7" s="11" t="s">
        <v>11</v>
      </c>
      <c r="F7" s="12">
        <v>-1313.7</v>
      </c>
      <c r="G7" s="5">
        <v>-1313.7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16053018.320000002</v>
      </c>
      <c r="C13" s="10">
        <f>SUM(C5:C11)</f>
        <v>13530762.33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9408682.3300000001</v>
      </c>
      <c r="G14" s="5">
        <f>SUM(G5:G12)</f>
        <v>7001621.5999999996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266393.95</v>
      </c>
      <c r="C17" s="12">
        <v>266393.95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255905450.37</v>
      </c>
      <c r="C18" s="12">
        <v>233688222.27000001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25278190.949999999</v>
      </c>
      <c r="C19" s="12">
        <v>22943247.07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453163.5</v>
      </c>
      <c r="C20" s="12">
        <v>443935.5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-20775428.27</v>
      </c>
      <c r="C21" s="12">
        <v>-19434015.829999998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1064994.25</v>
      </c>
      <c r="C22" s="12">
        <v>854994.25</v>
      </c>
      <c r="D22" s="17"/>
      <c r="E22" s="11" t="s">
        <v>17</v>
      </c>
      <c r="F22" s="12">
        <v>5185864.99</v>
      </c>
      <c r="G22" s="5">
        <v>5185864.99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5185864.99</v>
      </c>
      <c r="G24" s="5">
        <f>SUM(G17:G22)</f>
        <v>5185864.99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262192764.74999997</v>
      </c>
      <c r="C26" s="10">
        <f>SUM(C16:C24)</f>
        <v>238762777.20999998</v>
      </c>
      <c r="D26" s="17"/>
      <c r="E26" s="39" t="s">
        <v>57</v>
      </c>
      <c r="F26" s="10">
        <f>SUM(F24+F14)</f>
        <v>14594547.32</v>
      </c>
      <c r="G26" s="6">
        <f>SUM(G14+G24)</f>
        <v>12187486.59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278245783.06999999</v>
      </c>
      <c r="C28" s="10">
        <f>C13+C26</f>
        <v>252293539.53999999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3145387.2399999998</v>
      </c>
      <c r="G30" s="6">
        <f>SUM(G31:G33)</f>
        <v>3145387.2399999998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-70680.91</v>
      </c>
      <c r="G31" s="5">
        <v>-70680.91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3216068.15</v>
      </c>
      <c r="G32" s="5">
        <v>3216068.15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189061028.29000002</v>
      </c>
      <c r="G35" s="6">
        <f>SUM(G36:G40)</f>
        <v>165515845.49000001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23267744.140000001</v>
      </c>
      <c r="G36" s="5">
        <v>14723160.15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165793284.15000001</v>
      </c>
      <c r="G37" s="5">
        <v>150792685.34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192206415.53000003</v>
      </c>
      <c r="G46" s="5">
        <f>SUM(G42+G35+G30)</f>
        <v>168661232.73000002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206800962.85000002</v>
      </c>
      <c r="G48" s="20">
        <f>G46+G26</f>
        <v>180848719.32000002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3" spans="1:7" x14ac:dyDescent="0.2">
      <c r="A53" s="14"/>
      <c r="B53" s="14"/>
      <c r="C53" s="14"/>
    </row>
    <row r="54" spans="1:7" x14ac:dyDescent="0.2">
      <c r="A54" s="14"/>
      <c r="B54" s="14"/>
      <c r="C54" s="14"/>
    </row>
    <row r="55" spans="1:7" x14ac:dyDescent="0.2">
      <c r="A55" s="14"/>
      <c r="B55" s="14"/>
      <c r="C55" s="14"/>
    </row>
    <row r="56" spans="1:7" x14ac:dyDescent="0.2">
      <c r="A56" s="14"/>
      <c r="B56" s="14"/>
      <c r="C56" s="14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2023-01-27T16:51:44Z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