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<sst xmlns="http://schemas.openxmlformats.org/spreadsheetml/2006/main" count="73" uniqueCount="57">
  <si>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</si>
  <si>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</si>
  <si>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</si>
  <si>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</si>
  <si>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</si>
  <si>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</si>
  <si>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</si>
  <si>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</si>
  <si>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</si>
  <si>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</si>
  <si>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</si>
  <si>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</si>
  <si>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</si>
  <si>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</si>
  <si>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</si>
  <si>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</si>
  <si>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</si>
  <si>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</si>
  <si>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</si>
  <si>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</si>
  <si>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</si>
  <si>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</si>
  <si>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</si>
  <si>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</si>
  <si>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</si>
  <si>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</si>
  <si>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</si>
  <si>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</si>
  <si>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</si>
  <si>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</si>
  <si>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</si>
  <si>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</si>
  <si>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</si>
  <si>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</si>
  <si>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</si>
  <si>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</si>
  <si>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</si>
  <si>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</si>
  <si>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</si>
  <si>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</si>
  <si>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</si>
  <si>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</si>
  <si>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</si>
  <si>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</si>
  <si>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</si>
  <si>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</si>
  <si>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</si>
  <si>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</si>
  <si>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</si>
  <si>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</si>
  <si>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</si>
  <si>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</si>
  <si>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</si>
  <si>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</si>
  <si>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</si>
  <si>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</si>
  <si>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Santa Catarina, Gto
ESTADO DE ACTIVIDADES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</si>
</sst>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1143000</xdr:colOff>
      <xdr:row>64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143000" y="113823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4848225</xdr:colOff>
      <xdr:row>64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848225" y="1139190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55" zoomScaleNormal="100" workbookViewId="0">
      <selection activeCell="B74" sqref="B7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5893900.1600000001</v>
      </c>
      <c r="D4" s="28">
        <f>SUM(D5:D11)</f>
        <v>5169075.88</v>
      </c>
      <c r="E4" s="31" t="s">
        <v>55</v>
      </c>
    </row>
    <row r="5" spans="1:5" x14ac:dyDescent="0.2">
      <c r="A5" s="19"/>
      <c r="B5" s="20" t="s">
        <v>1</v>
      </c>
      <c r="C5" s="29">
        <v>1830750.72</v>
      </c>
      <c r="D5" s="30">
        <v>1560250.48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2582575.6800000002</v>
      </c>
      <c r="D8" s="30">
        <v>2496084.3199999998</v>
      </c>
      <c r="E8" s="31">
        <v>4140</v>
      </c>
    </row>
    <row r="9" spans="1:5" x14ac:dyDescent="0.2">
      <c r="A9" s="19"/>
      <c r="B9" s="20" t="s">
        <v>47</v>
      </c>
      <c r="C9" s="29">
        <v>283691.59000000003</v>
      </c>
      <c r="D9" s="30">
        <v>853087.19</v>
      </c>
      <c r="E9" s="31">
        <v>4150</v>
      </c>
    </row>
    <row r="10" spans="1:5" x14ac:dyDescent="0.2">
      <c r="A10" s="19"/>
      <c r="B10" s="20" t="s">
        <v>48</v>
      </c>
      <c r="C10" s="29">
        <v>1125112.67</v>
      </c>
      <c r="D10" s="30">
        <v>259653.89</v>
      </c>
      <c r="E10" s="31">
        <v>4160</v>
      </c>
    </row>
    <row r="11" spans="1:5" x14ac:dyDescent="0.2">
      <c r="A11" s="19"/>
      <c r="B11" s="20" t="s">
        <v>49</v>
      </c>
      <c r="C11" s="29">
        <v>71769.5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89244230.290000007</v>
      </c>
      <c r="D12" s="28">
        <f>SUM(D13:D14)</f>
        <v>75961891.609999999</v>
      </c>
      <c r="E12" s="31" t="s">
        <v>55</v>
      </c>
    </row>
    <row r="13" spans="1:5" ht="22.5" x14ac:dyDescent="0.2">
      <c r="A13" s="19"/>
      <c r="B13" s="26" t="s">
        <v>51</v>
      </c>
      <c r="C13" s="29">
        <v>89244230.290000007</v>
      </c>
      <c r="D13" s="30">
        <v>75961891.609999999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95138130.450000003</v>
      </c>
      <c r="D22" s="3">
        <f>SUM(D4+D12+D15)</f>
        <v>81130967.489999995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57336444.039999999</v>
      </c>
      <c r="D25" s="28">
        <f>SUM(D26:D28)</f>
        <v>48489793.240000002</v>
      </c>
      <c r="E25" s="31" t="s">
        <v>55</v>
      </c>
    </row>
    <row r="26" spans="1:5" x14ac:dyDescent="0.2">
      <c r="A26" s="19"/>
      <c r="B26" s="20" t="s">
        <v>37</v>
      </c>
      <c r="C26" s="29">
        <v>31988724.25</v>
      </c>
      <c r="D26" s="30">
        <v>30188823.210000001</v>
      </c>
      <c r="E26" s="31">
        <v>5110</v>
      </c>
    </row>
    <row r="27" spans="1:5" x14ac:dyDescent="0.2">
      <c r="A27" s="19"/>
      <c r="B27" s="20" t="s">
        <v>16</v>
      </c>
      <c r="C27" s="29">
        <v>8738759.9600000009</v>
      </c>
      <c r="D27" s="30">
        <v>5890350.9699999997</v>
      </c>
      <c r="E27" s="31">
        <v>5120</v>
      </c>
    </row>
    <row r="28" spans="1:5" x14ac:dyDescent="0.2">
      <c r="A28" s="19"/>
      <c r="B28" s="20" t="s">
        <v>17</v>
      </c>
      <c r="C28" s="29">
        <v>16608959.83</v>
      </c>
      <c r="D28" s="30">
        <v>12410619.060000001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12470280.440000001</v>
      </c>
      <c r="D29" s="28">
        <f>SUM(D30:D38)</f>
        <v>13774302.689999999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63000</v>
      </c>
      <c r="E30" s="31">
        <v>5210</v>
      </c>
    </row>
    <row r="31" spans="1:5" x14ac:dyDescent="0.2">
      <c r="A31" s="19"/>
      <c r="B31" s="20" t="s">
        <v>19</v>
      </c>
      <c r="C31" s="29">
        <v>4685550</v>
      </c>
      <c r="D31" s="30">
        <v>4705000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7784730.4400000004</v>
      </c>
      <c r="D33" s="30">
        <v>9006302.6899999995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694483.39</v>
      </c>
      <c r="D39" s="28">
        <f>SUM(D40:D42)</f>
        <v>1950000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694483.39</v>
      </c>
      <c r="D42" s="30">
        <v>1950000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1369178.44</v>
      </c>
      <c r="D49" s="28">
        <f>SUM(D50:D55)</f>
        <v>2193711.41</v>
      </c>
      <c r="E49" s="31" t="s">
        <v>55</v>
      </c>
    </row>
    <row r="50" spans="1:9" x14ac:dyDescent="0.2">
      <c r="A50" s="19"/>
      <c r="B50" s="20" t="s">
        <v>31</v>
      </c>
      <c r="C50" s="29">
        <v>1369178.44</v>
      </c>
      <c r="D50" s="30">
        <v>2193711.41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71870386.310000002</v>
      </c>
      <c r="D59" s="3">
        <f>SUM(D56+D49+D43+D39+D29+D25)</f>
        <v>66407807.340000004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23267744.140000001</v>
      </c>
      <c r="D61" s="28">
        <f>D22-D59</f>
        <v>14723160.149999991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2023-01-27T16:52:05Z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