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<sst xmlns="http://schemas.openxmlformats.org/spreadsheetml/2006/main" count="27" uniqueCount="27">
  <si>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</si>
  <si>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</si>
  <si>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</si>
  <si>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</si>
  <si>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</si>
  <si>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</si>
  <si>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</si>
  <si>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</si>
  <si>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</si>
  <si>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</si>
  <si>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</si>
  <si>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</si>
  <si>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</si>
  <si>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</si>
  <si>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</si>
  <si>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</si>
  <si>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</si>
  <si>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</si>
  <si>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</si>
  <si>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</si>
  <si>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</si>
  <si>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</si>
  <si>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</si>
  <si>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</si>
  <si>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</si>
  <si>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</si>
  <si>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Santa Catarina, Gto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</si>
</sst>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29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600075</xdr:colOff>
      <xdr:row>29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781675" y="48768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19" zoomScaleNormal="100" workbookViewId="0">
      <selection activeCell="C30" sqref="C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252293539.53999999</v>
      </c>
      <c r="D4" s="13">
        <f>SUM(D6+D15)</f>
        <v>420982445.01999992</v>
      </c>
      <c r="E4" s="13">
        <f>SUM(E6+E15)</f>
        <v>673275984.55999994</v>
      </c>
      <c r="F4" s="13">
        <f>SUM(F6+F15)</f>
        <v>0</v>
      </c>
      <c r="G4" s="13">
        <f>SUM(G6+G15)</f>
        <v>-252293539.53999999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13530762.33</v>
      </c>
      <c r="D6" s="13">
        <f>SUM(D7:D13)</f>
        <v>372045538.05999994</v>
      </c>
      <c r="E6" s="13">
        <f>SUM(E7:E13)</f>
        <v>385576300.38999999</v>
      </c>
      <c r="F6" s="13">
        <f>SUM(F7:F13)</f>
        <v>0</v>
      </c>
      <c r="G6" s="18">
        <f>SUM(G7:G13)</f>
        <v>-13530762.33</v>
      </c>
    </row>
    <row r="7" spans="1:7" x14ac:dyDescent="0.2">
      <c r="A7" s="3">
        <v>1110</v>
      </c>
      <c r="B7" s="7" t="s">
        <v>9</v>
      </c>
      <c r="C7" s="18">
        <v>7652538.6699999999</v>
      </c>
      <c r="D7" s="18">
        <v>165602289.41999999</v>
      </c>
      <c r="E7" s="18">
        <v>173254828.09</v>
      </c>
      <c r="F7" s="18">
        <f>C7+D7-E7</f>
        <v>0</v>
      </c>
      <c r="G7" s="18">
        <f t="shared" ref="G7:G13" si="0">F7-C7</f>
        <v>-7652538.6699999999</v>
      </c>
    </row>
    <row r="8" spans="1:7" x14ac:dyDescent="0.2">
      <c r="A8" s="3">
        <v>1120</v>
      </c>
      <c r="B8" s="7" t="s">
        <v>10</v>
      </c>
      <c r="C8" s="18">
        <v>5683295.4100000001</v>
      </c>
      <c r="D8" s="18">
        <v>120311680.05</v>
      </c>
      <c r="E8" s="18">
        <v>125994975.45999999</v>
      </c>
      <c r="F8" s="18">
        <f t="shared" ref="F8:F13" si="1">C8+D8-E8</f>
        <v>0</v>
      </c>
      <c r="G8" s="18">
        <f t="shared" si="0"/>
        <v>-5683295.4100000001</v>
      </c>
    </row>
    <row r="9" spans="1:7" x14ac:dyDescent="0.2">
      <c r="A9" s="3">
        <v>1130</v>
      </c>
      <c r="B9" s="7" t="s">
        <v>11</v>
      </c>
      <c r="C9" s="18">
        <v>194928.25</v>
      </c>
      <c r="D9" s="18">
        <v>86131568.590000004</v>
      </c>
      <c r="E9" s="18">
        <v>86326496.840000004</v>
      </c>
      <c r="F9" s="18">
        <f t="shared" si="1"/>
        <v>0</v>
      </c>
      <c r="G9" s="18">
        <f t="shared" si="0"/>
        <v>-194928.25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238762777.20999998</v>
      </c>
      <c r="D15" s="13">
        <f>SUM(D16:D24)</f>
        <v>48936906.959999993</v>
      </c>
      <c r="E15" s="13">
        <f>SUM(E16:E24)</f>
        <v>287699684.17000002</v>
      </c>
      <c r="F15" s="13">
        <f>SUM(F16:F24)</f>
        <v>0</v>
      </c>
      <c r="G15" s="13">
        <f>SUM(G16:G24)</f>
        <v>-238762777.20999998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266393.95</v>
      </c>
      <c r="D17" s="19">
        <v>0</v>
      </c>
      <c r="E17" s="19">
        <v>266393.95</v>
      </c>
      <c r="F17" s="19">
        <f t="shared" ref="F17:F24" si="3">C17+D17-E17</f>
        <v>0</v>
      </c>
      <c r="G17" s="19">
        <f t="shared" si="2"/>
        <v>-266393.95</v>
      </c>
    </row>
    <row r="18" spans="1:7" x14ac:dyDescent="0.2">
      <c r="A18" s="3">
        <v>1230</v>
      </c>
      <c r="B18" s="7" t="s">
        <v>17</v>
      </c>
      <c r="C18" s="19">
        <v>233688222.27000001</v>
      </c>
      <c r="D18" s="19">
        <v>22941558.449999999</v>
      </c>
      <c r="E18" s="19">
        <v>256629780.72</v>
      </c>
      <c r="F18" s="19">
        <f t="shared" si="3"/>
        <v>0</v>
      </c>
      <c r="G18" s="19">
        <f t="shared" si="2"/>
        <v>-233688222.27000001</v>
      </c>
    </row>
    <row r="19" spans="1:7" x14ac:dyDescent="0.2">
      <c r="A19" s="3">
        <v>1240</v>
      </c>
      <c r="B19" s="7" t="s">
        <v>18</v>
      </c>
      <c r="C19" s="18">
        <v>22943247.07</v>
      </c>
      <c r="D19" s="18">
        <v>2334943.88</v>
      </c>
      <c r="E19" s="18">
        <v>25278190.949999999</v>
      </c>
      <c r="F19" s="18">
        <f t="shared" si="3"/>
        <v>0</v>
      </c>
      <c r="G19" s="18">
        <f t="shared" si="2"/>
        <v>-22943247.07</v>
      </c>
    </row>
    <row r="20" spans="1:7" x14ac:dyDescent="0.2">
      <c r="A20" s="3">
        <v>1250</v>
      </c>
      <c r="B20" s="7" t="s">
        <v>19</v>
      </c>
      <c r="C20" s="18">
        <v>443935.5</v>
      </c>
      <c r="D20" s="18">
        <v>9228</v>
      </c>
      <c r="E20" s="18">
        <v>453163.5</v>
      </c>
      <c r="F20" s="18">
        <f t="shared" si="3"/>
        <v>0</v>
      </c>
      <c r="G20" s="18">
        <f t="shared" si="2"/>
        <v>-443935.5</v>
      </c>
    </row>
    <row r="21" spans="1:7" x14ac:dyDescent="0.2">
      <c r="A21" s="3">
        <v>1260</v>
      </c>
      <c r="B21" s="7" t="s">
        <v>20</v>
      </c>
      <c r="C21" s="18">
        <v>-19434015.829999998</v>
      </c>
      <c r="D21" s="18">
        <v>20775428.27</v>
      </c>
      <c r="E21" s="18">
        <v>1341412.44</v>
      </c>
      <c r="F21" s="18">
        <f t="shared" si="3"/>
        <v>0</v>
      </c>
      <c r="G21" s="18">
        <f t="shared" si="2"/>
        <v>19434015.829999998</v>
      </c>
    </row>
    <row r="22" spans="1:7" x14ac:dyDescent="0.2">
      <c r="A22" s="3">
        <v>1270</v>
      </c>
      <c r="B22" s="7" t="s">
        <v>21</v>
      </c>
      <c r="C22" s="18">
        <v>854994.25</v>
      </c>
      <c r="D22" s="18">
        <v>2875748.36</v>
      </c>
      <c r="E22" s="18">
        <v>3730742.61</v>
      </c>
      <c r="F22" s="18">
        <f t="shared" si="3"/>
        <v>0</v>
      </c>
      <c r="G22" s="18">
        <f t="shared" si="2"/>
        <v>-854994.25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/>
      <c r="C30" s="24"/>
      <c r="D30" s="24"/>
    </row>
    <row r="31" spans="1:7" x14ac:dyDescent="0.2">
      <c r="B31" s="24"/>
      <c r="C31" s="24"/>
      <c r="D31" s="24"/>
    </row>
    <row r="32" spans="1:7" x14ac:dyDescent="0.2">
      <c r="B32" s="24"/>
      <c r="C32" s="24"/>
      <c r="D32" s="24"/>
    </row>
    <row r="33" spans="2:4" x14ac:dyDescent="0.2">
      <c r="B33" s="24"/>
      <c r="C33" s="24"/>
      <c r="D33" s="24"/>
    </row>
    <row r="34" spans="2:4" x14ac:dyDescent="0.2">
      <c r="B34" s="24"/>
      <c r="C34" s="24"/>
      <c r="D34" s="24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2023-02-23T16:16:26Z</cp:lastPrinted>
  <dcterms:created xsi:type="dcterms:W3CDTF">2014-02-09T04:04:15Z</dcterms:created>
  <dcterms:modified xsi:type="dcterms:W3CDTF">2023-02-23T16:16:28Z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