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INFORMES TRIMESTRALES 2023\1er trimestre 2023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EAI!$A$1:$G$53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D37" i="4" s="1"/>
  <c r="F37" i="4"/>
  <c r="F39" i="4" s="1"/>
  <c r="E37" i="4"/>
  <c r="E39" i="4" s="1"/>
  <c r="C37" i="4"/>
  <c r="C39" i="4" s="1"/>
  <c r="B37" i="4"/>
  <c r="B39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l="1"/>
  <c r="D21" i="4"/>
  <c r="G16" i="4"/>
  <c r="G21" i="4"/>
  <c r="D31" i="4"/>
  <c r="G31" i="4"/>
  <c r="G39" i="4" l="1"/>
  <c r="D39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<sst xmlns="http://schemas.openxmlformats.org/spreadsheetml/2006/main" count="99" uniqueCount="51">
  <si>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</si>
  <si>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</si>
  <si>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</si>
  <si>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</si>
  <si>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</si>
  <si>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</si>
  <si>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</si>
  <si>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</si>
  <si>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</si>
  <si>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</si>
  <si>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</si>
  <si>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</si>
  <si>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</si>
  <si>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</si>
  <si>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</si>
  <si>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</si>
  <si>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</si>
  <si>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</si>
  <si>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</si>
  <si>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</si>
  <si>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</si>
  <si>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</si>
  <si>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</si>
  <si>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</si>
  <si>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</si>
  <si>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</si>
  <si>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</si>
  <si>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</si>
  <si>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</si>
  <si>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</si>
  <si>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</si>
  <si>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</si>
  <si>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</si>
  <si>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</si>
  <si>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</si>
  <si>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</si>
  <si>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</si>
  <si>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</si>
  <si>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</si>
  <si>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</si>
  <si>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</si>
  <si>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</si>
  <si>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</si>
  <si>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</si>
  <si>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</si>
  <si>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</si>
  <si>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</si>
  <si>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</si>
  <si>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</si>
  <si>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</si>
  <si>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Santa Catarina, Gto
Estado Analítico de Ingresos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</si>
</sst>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7" fillId="0" borderId="0" xfId="8" applyFont="1" applyFill="1" applyBorder="1" applyAlignment="1" applyProtection="1">
      <alignment horizontal="left" vertical="top" wrapText="1" indent="2"/>
    </xf>
    <xf numFmtId="0" fontId="8" fillId="0" borderId="2" xfId="8" applyFont="1" applyFill="1" applyBorder="1" applyAlignment="1" applyProtection="1">
      <alignment horizontal="left" vertical="top" wrapText="1" inden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1962150</xdr:colOff>
      <xdr:row>47</xdr:row>
      <xdr:rowOff>85725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962150" y="9086850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3</xdr:col>
      <xdr:colOff>190500</xdr:colOff>
      <xdr:row>47</xdr:row>
      <xdr:rowOff>95251</xdr:rowOff>
    </xdr:from>
    <xdr:ext cx="2400300" cy="590551"/>
    <xdr:sp macro="" textlink="">
      <xdr:nvSpPr>
        <xdr:cNvPr id="3" name="CuadroTexto 2"/>
        <xdr:cNvSpPr txBox="1"/>
      </xdr:nvSpPr>
      <xdr:spPr>
        <a:xfrm>
          <a:off x="5915025" y="9096376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abSelected="1" topLeftCell="A28" zoomScaleNormal="100" workbookViewId="0">
      <selection activeCell="C48" sqref="C48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7" t="s">
        <v>50</v>
      </c>
      <c r="B1" s="38"/>
      <c r="C1" s="38"/>
      <c r="D1" s="38"/>
      <c r="E1" s="38"/>
      <c r="F1" s="38"/>
      <c r="G1" s="39"/>
    </row>
    <row r="2" spans="1:8" s="3" customFormat="1" x14ac:dyDescent="0.2">
      <c r="A2" s="40" t="s">
        <v>14</v>
      </c>
      <c r="B2" s="38" t="s">
        <v>22</v>
      </c>
      <c r="C2" s="38"/>
      <c r="D2" s="38"/>
      <c r="E2" s="38"/>
      <c r="F2" s="38"/>
      <c r="G2" s="47" t="s">
        <v>19</v>
      </c>
    </row>
    <row r="3" spans="1:8" s="1" customFormat="1" ht="24.95" customHeight="1" x14ac:dyDescent="0.2">
      <c r="A3" s="41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8"/>
    </row>
    <row r="4" spans="1:8" s="1" customFormat="1" x14ac:dyDescent="0.2">
      <c r="A4" s="42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1761863.4</v>
      </c>
      <c r="C5" s="15">
        <v>0</v>
      </c>
      <c r="D5" s="15">
        <f>B5+C5</f>
        <v>1761863.4</v>
      </c>
      <c r="E5" s="15">
        <v>1397230.86</v>
      </c>
      <c r="F5" s="15">
        <v>1397230.86</v>
      </c>
      <c r="G5" s="15">
        <f>F5-B5</f>
        <v>-364632.5399999998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2" t="s">
        <v>3</v>
      </c>
      <c r="B8" s="16">
        <v>3093897.21</v>
      </c>
      <c r="C8" s="16">
        <v>0</v>
      </c>
      <c r="D8" s="16">
        <f t="shared" si="0"/>
        <v>3093897.21</v>
      </c>
      <c r="E8" s="16">
        <v>658315.28</v>
      </c>
      <c r="F8" s="16">
        <v>658315.28</v>
      </c>
      <c r="G8" s="16">
        <f t="shared" si="1"/>
        <v>-2435581.9299999997</v>
      </c>
      <c r="H8" s="30" t="s">
        <v>39</v>
      </c>
    </row>
    <row r="9" spans="1:8" x14ac:dyDescent="0.2">
      <c r="A9" s="32" t="s">
        <v>4</v>
      </c>
      <c r="B9" s="16">
        <v>41746.019999999997</v>
      </c>
      <c r="C9" s="16">
        <v>0</v>
      </c>
      <c r="D9" s="16">
        <f t="shared" si="0"/>
        <v>41746.019999999997</v>
      </c>
      <c r="E9" s="16">
        <v>95785.73</v>
      </c>
      <c r="F9" s="16">
        <v>95785.73</v>
      </c>
      <c r="G9" s="16">
        <f t="shared" si="1"/>
        <v>54039.71</v>
      </c>
      <c r="H9" s="30" t="s">
        <v>40</v>
      </c>
    </row>
    <row r="10" spans="1:8" x14ac:dyDescent="0.2">
      <c r="A10" s="33" t="s">
        <v>5</v>
      </c>
      <c r="B10" s="16">
        <v>172694.83</v>
      </c>
      <c r="C10" s="16">
        <v>0</v>
      </c>
      <c r="D10" s="16">
        <f t="shared" ref="D10:D13" si="2">B10+C10</f>
        <v>172694.83</v>
      </c>
      <c r="E10" s="16">
        <v>478480.79</v>
      </c>
      <c r="F10" s="16">
        <v>478480.79</v>
      </c>
      <c r="G10" s="16">
        <f t="shared" ref="G10:G13" si="3">F10-B10</f>
        <v>305785.95999999996</v>
      </c>
      <c r="H10" s="30" t="s">
        <v>41</v>
      </c>
    </row>
    <row r="11" spans="1:8" x14ac:dyDescent="0.2">
      <c r="A11" s="32" t="s">
        <v>24</v>
      </c>
      <c r="B11" s="16">
        <v>0</v>
      </c>
      <c r="C11" s="16">
        <v>0</v>
      </c>
      <c r="D11" s="16">
        <f t="shared" si="2"/>
        <v>0</v>
      </c>
      <c r="E11" s="16">
        <v>96047.1</v>
      </c>
      <c r="F11" s="16">
        <v>96047.1</v>
      </c>
      <c r="G11" s="16">
        <f t="shared" si="3"/>
        <v>96047.1</v>
      </c>
      <c r="H11" s="30" t="s">
        <v>42</v>
      </c>
    </row>
    <row r="12" spans="1:8" ht="22.5" x14ac:dyDescent="0.2">
      <c r="A12" s="32" t="s">
        <v>25</v>
      </c>
      <c r="B12" s="16">
        <v>62400690.43</v>
      </c>
      <c r="C12" s="16">
        <v>19251181.789999999</v>
      </c>
      <c r="D12" s="16">
        <f t="shared" si="2"/>
        <v>81651872.219999999</v>
      </c>
      <c r="E12" s="16">
        <v>21621896.539999999</v>
      </c>
      <c r="F12" s="16">
        <v>21621896.539999999</v>
      </c>
      <c r="G12" s="16">
        <f t="shared" si="3"/>
        <v>-40778793.890000001</v>
      </c>
      <c r="H12" s="30" t="s">
        <v>43</v>
      </c>
    </row>
    <row r="13" spans="1:8" ht="22.5" x14ac:dyDescent="0.2">
      <c r="A13" s="32" t="s">
        <v>26</v>
      </c>
      <c r="B13" s="16">
        <v>0</v>
      </c>
      <c r="C13" s="16">
        <v>215019.53</v>
      </c>
      <c r="D13" s="16">
        <f t="shared" si="2"/>
        <v>215019.53</v>
      </c>
      <c r="E13" s="16">
        <v>70938.990000000005</v>
      </c>
      <c r="F13" s="16">
        <v>70938.990000000005</v>
      </c>
      <c r="G13" s="16">
        <f t="shared" si="3"/>
        <v>70938.990000000005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67470891.890000001</v>
      </c>
      <c r="C16" s="17">
        <f t="shared" ref="C16:G16" si="6">SUM(C5:C14)</f>
        <v>19466201.32</v>
      </c>
      <c r="D16" s="17">
        <f t="shared" si="6"/>
        <v>86937093.209999993</v>
      </c>
      <c r="E16" s="17">
        <f t="shared" si="6"/>
        <v>24418695.289999999</v>
      </c>
      <c r="F16" s="10">
        <f t="shared" si="6"/>
        <v>24418695.289999999</v>
      </c>
      <c r="G16" s="11">
        <f t="shared" si="6"/>
        <v>-43052196.600000001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3" t="s">
        <v>23</v>
      </c>
      <c r="B18" s="38" t="s">
        <v>22</v>
      </c>
      <c r="C18" s="38"/>
      <c r="D18" s="38"/>
      <c r="E18" s="38"/>
      <c r="F18" s="38"/>
      <c r="G18" s="47" t="s">
        <v>19</v>
      </c>
      <c r="H18" s="30" t="s">
        <v>46</v>
      </c>
    </row>
    <row r="19" spans="1:8" ht="22.5" x14ac:dyDescent="0.2">
      <c r="A19" s="44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8"/>
      <c r="H19" s="30" t="s">
        <v>46</v>
      </c>
    </row>
    <row r="20" spans="1:8" x14ac:dyDescent="0.2">
      <c r="A20" s="45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67470891.890000001</v>
      </c>
      <c r="C21" s="18">
        <f t="shared" si="7"/>
        <v>19466201.32</v>
      </c>
      <c r="D21" s="18">
        <f t="shared" si="7"/>
        <v>86937093.209999993</v>
      </c>
      <c r="E21" s="18">
        <f t="shared" si="7"/>
        <v>24322648.189999998</v>
      </c>
      <c r="F21" s="18">
        <f t="shared" si="7"/>
        <v>24322648.189999998</v>
      </c>
      <c r="G21" s="18">
        <f t="shared" si="7"/>
        <v>-43148243.699999996</v>
      </c>
      <c r="H21" s="30" t="s">
        <v>46</v>
      </c>
    </row>
    <row r="22" spans="1:8" x14ac:dyDescent="0.2">
      <c r="A22" s="35" t="s">
        <v>0</v>
      </c>
      <c r="B22" s="19">
        <v>1761863.4</v>
      </c>
      <c r="C22" s="19">
        <v>0</v>
      </c>
      <c r="D22" s="19">
        <f t="shared" ref="D22:D25" si="8">B22+C22</f>
        <v>1761863.4</v>
      </c>
      <c r="E22" s="19">
        <v>1397230.86</v>
      </c>
      <c r="F22" s="19">
        <v>1397230.86</v>
      </c>
      <c r="G22" s="19">
        <f t="shared" ref="G22:G25" si="9">F22-B22</f>
        <v>-364632.5399999998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5" t="s">
        <v>3</v>
      </c>
      <c r="B25" s="19">
        <v>3093897.21</v>
      </c>
      <c r="C25" s="19">
        <v>0</v>
      </c>
      <c r="D25" s="19">
        <f t="shared" si="8"/>
        <v>3093897.21</v>
      </c>
      <c r="E25" s="19">
        <v>658315.28</v>
      </c>
      <c r="F25" s="19">
        <v>658315.28</v>
      </c>
      <c r="G25" s="19">
        <f t="shared" si="9"/>
        <v>-2435581.9299999997</v>
      </c>
      <c r="H25" s="30" t="s">
        <v>39</v>
      </c>
    </row>
    <row r="26" spans="1:8" x14ac:dyDescent="0.2">
      <c r="A26" s="35" t="s">
        <v>28</v>
      </c>
      <c r="B26" s="19">
        <v>41746.019999999997</v>
      </c>
      <c r="C26" s="19">
        <v>0</v>
      </c>
      <c r="D26" s="19">
        <f t="shared" ref="D26" si="10">B26+C26</f>
        <v>41746.019999999997</v>
      </c>
      <c r="E26" s="19">
        <v>95785.73</v>
      </c>
      <c r="F26" s="19">
        <v>95785.73</v>
      </c>
      <c r="G26" s="19">
        <f t="shared" ref="G26" si="11">F26-B26</f>
        <v>54039.71</v>
      </c>
      <c r="H26" s="30" t="s">
        <v>40</v>
      </c>
    </row>
    <row r="27" spans="1:8" x14ac:dyDescent="0.2">
      <c r="A27" s="35" t="s">
        <v>29</v>
      </c>
      <c r="B27" s="19">
        <v>172694.83</v>
      </c>
      <c r="C27" s="19">
        <v>0</v>
      </c>
      <c r="D27" s="19">
        <f t="shared" ref="D27:D29" si="12">B27+C27</f>
        <v>172694.83</v>
      </c>
      <c r="E27" s="19">
        <v>478480.79</v>
      </c>
      <c r="F27" s="19">
        <v>478480.79</v>
      </c>
      <c r="G27" s="19">
        <f t="shared" ref="G27:G29" si="13">F27-B27</f>
        <v>305785.95999999996</v>
      </c>
      <c r="H27" s="30" t="s">
        <v>41</v>
      </c>
    </row>
    <row r="28" spans="1:8" ht="22.5" x14ac:dyDescent="0.2">
      <c r="A28" s="35" t="s">
        <v>30</v>
      </c>
      <c r="B28" s="19">
        <v>62400690.43</v>
      </c>
      <c r="C28" s="19">
        <v>19251181.789999999</v>
      </c>
      <c r="D28" s="19">
        <f t="shared" si="12"/>
        <v>81651872.219999999</v>
      </c>
      <c r="E28" s="19">
        <v>21621896.539999999</v>
      </c>
      <c r="F28" s="19">
        <v>21621896.539999999</v>
      </c>
      <c r="G28" s="19">
        <f t="shared" si="13"/>
        <v>-40778793.890000001</v>
      </c>
      <c r="H28" s="30" t="s">
        <v>43</v>
      </c>
    </row>
    <row r="29" spans="1:8" ht="22.5" x14ac:dyDescent="0.2">
      <c r="A29" s="35" t="s">
        <v>26</v>
      </c>
      <c r="B29" s="19">
        <v>0</v>
      </c>
      <c r="C29" s="19">
        <v>215019.53</v>
      </c>
      <c r="D29" s="19">
        <f t="shared" si="12"/>
        <v>215019.53</v>
      </c>
      <c r="E29" s="19">
        <v>70938.990000000005</v>
      </c>
      <c r="F29" s="19">
        <v>70938.990000000005</v>
      </c>
      <c r="G29" s="19">
        <f t="shared" si="13"/>
        <v>70938.990000000005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48</v>
      </c>
      <c r="B31" s="20">
        <f t="shared" ref="B31:G31" si="14">SUM(B32:B35)</f>
        <v>0</v>
      </c>
      <c r="C31" s="20">
        <f t="shared" si="14"/>
        <v>0</v>
      </c>
      <c r="D31" s="20">
        <f t="shared" si="14"/>
        <v>0</v>
      </c>
      <c r="E31" s="20">
        <f t="shared" si="14"/>
        <v>0</v>
      </c>
      <c r="F31" s="20">
        <f t="shared" si="14"/>
        <v>0</v>
      </c>
      <c r="G31" s="20">
        <f t="shared" si="14"/>
        <v>0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5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30" t="s">
        <v>40</v>
      </c>
    </row>
    <row r="34" spans="1:8" ht="22.5" x14ac:dyDescent="0.2">
      <c r="A34" s="35" t="s">
        <v>32</v>
      </c>
      <c r="B34" s="19">
        <v>0</v>
      </c>
      <c r="C34" s="19">
        <v>0</v>
      </c>
      <c r="D34" s="19">
        <f>B34+C34</f>
        <v>0</v>
      </c>
      <c r="E34" s="19">
        <v>0</v>
      </c>
      <c r="F34" s="19">
        <v>0</v>
      </c>
      <c r="G34" s="19">
        <f t="shared" si="15"/>
        <v>0</v>
      </c>
      <c r="H34" s="30" t="s">
        <v>42</v>
      </c>
    </row>
    <row r="35" spans="1:8" ht="22.5" x14ac:dyDescent="0.2">
      <c r="A35" s="35" t="s">
        <v>26</v>
      </c>
      <c r="B35" s="19">
        <v>0</v>
      </c>
      <c r="C35" s="19">
        <v>0</v>
      </c>
      <c r="D35" s="19">
        <f>B35+C35</f>
        <v>0</v>
      </c>
      <c r="E35" s="19">
        <v>0</v>
      </c>
      <c r="F35" s="19">
        <v>0</v>
      </c>
      <c r="G35" s="19">
        <f t="shared" ref="G35" si="16">F35-B35</f>
        <v>0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14" t="s">
        <v>13</v>
      </c>
      <c r="B39" s="17">
        <f>SUM(B37+B31+B21)</f>
        <v>67470891.890000001</v>
      </c>
      <c r="C39" s="17">
        <f t="shared" ref="C39:G39" si="18">SUM(C37+C31+C21)</f>
        <v>19466201.32</v>
      </c>
      <c r="D39" s="17">
        <f t="shared" si="18"/>
        <v>86937093.209999993</v>
      </c>
      <c r="E39" s="17">
        <f t="shared" si="18"/>
        <v>24322648.189999998</v>
      </c>
      <c r="F39" s="17">
        <f t="shared" si="18"/>
        <v>24322648.189999998</v>
      </c>
      <c r="G39" s="11">
        <f t="shared" si="18"/>
        <v>-43148243.699999996</v>
      </c>
      <c r="H39" s="30" t="s">
        <v>46</v>
      </c>
    </row>
    <row r="40" spans="1:8" x14ac:dyDescent="0.2">
      <c r="A40" s="22"/>
      <c r="B40" s="23"/>
      <c r="C40" s="23"/>
      <c r="D40" s="23"/>
      <c r="E40" s="24" t="s">
        <v>21</v>
      </c>
      <c r="F40" s="25"/>
      <c r="G40" s="21"/>
      <c r="H40" s="30" t="s">
        <v>46</v>
      </c>
    </row>
    <row r="41" spans="1:8" x14ac:dyDescent="0.2">
      <c r="A41" s="31" t="s">
        <v>49</v>
      </c>
    </row>
    <row r="42" spans="1:8" ht="22.5" x14ac:dyDescent="0.2">
      <c r="A42" s="28" t="s">
        <v>34</v>
      </c>
    </row>
    <row r="43" spans="1:8" x14ac:dyDescent="0.2">
      <c r="A43" s="29" t="s">
        <v>35</v>
      </c>
    </row>
    <row r="44" spans="1:8" ht="30.75" customHeight="1" x14ac:dyDescent="0.2">
      <c r="A44" s="46" t="s">
        <v>36</v>
      </c>
      <c r="B44" s="46"/>
      <c r="C44" s="46"/>
      <c r="D44" s="46"/>
      <c r="E44" s="46"/>
      <c r="F44" s="46"/>
      <c r="G44" s="46"/>
    </row>
  </sheetData>
  <sheetProtection formatCells="0" formatColumns="0" formatRows="0" insertRows="0" autoFilter="0"/>
  <mergeCells count="8">
    <mergeCell ref="A1:G1"/>
    <mergeCell ref="A2:A4"/>
    <mergeCell ref="A18:A20"/>
    <mergeCell ref="A44:G44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ignoredErrors>
    <ignoredError sqref="B20:F20 B4:F4 H5:H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2023-04-28T22:13:14Z</cp:lastPrinted>
  <dcterms:created xsi:type="dcterms:W3CDTF">2012-12-11T20:48:19Z</dcterms:created>
  <dcterms:modified xsi:type="dcterms:W3CDTF">2023-04-28T22:13:18Z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