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 Trimestre 2023 publicar\Información Presupuestaria\"/>
    </mc:Choice>
  </mc:AlternateContent>
  <bookViews>
    <workbookView xWindow="0" yWindow="0" windowWidth="28800" windowHeight="12135" tabRatio="885"/>
  </bookViews>
  <sheets>
    <sheet name="COG" sheetId="6" r:id="rId1"/>
  </sheets>
  <definedNames>
    <definedName name="_xlnm._FilterDatabase" localSheetId="0" hidden="1">COG!$A$3:$G$76</definedName>
    <definedName name="_xlnm.Print_Area" localSheetId="0">COG!$A$1:$G$88</definedName>
  </definedNames>
  <calcPr calcId="162913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B43" i="6"/>
  <c r="B33" i="6"/>
  <c r="B23" i="6"/>
  <c r="B13" i="6"/>
  <c r="B5" i="6"/>
  <c r="G53" i="6" l="1"/>
  <c r="D43" i="6"/>
  <c r="G43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<sst xmlns="http://schemas.openxmlformats.org/spreadsheetml/2006/main" count="85" uniqueCount="85">
  <si>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</si>
  <si>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</si>
  <si>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</si>
  <si>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</si>
  <si>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</si>
  <si>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</si>
  <si>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</si>
  <si>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</si>
  <si>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</si>
  <si>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</si>
  <si>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</si>
  <si>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</si>
  <si>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</si>
  <si>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</si>
  <si>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</si>
  <si>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</si>
  <si>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</si>
  <si>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</si>
  <si>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</si>
  <si>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</si>
  <si>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</si>
  <si>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</si>
  <si>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</si>
  <si>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</si>
  <si>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</si>
  <si>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</si>
  <si>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</si>
  <si>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</si>
  <si>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</si>
  <si>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</si>
  <si>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</si>
  <si>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</si>
  <si>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</si>
  <si>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</si>
  <si>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</si>
  <si>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</si>
  <si>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</si>
  <si>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</si>
  <si>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</si>
  <si>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</si>
  <si>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</si>
  <si>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</si>
  <si>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</si>
  <si>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</si>
  <si>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</si>
  <si>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</si>
  <si>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</si>
  <si>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</si>
  <si>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</si>
  <si>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</si>
  <si>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</si>
  <si>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</si>
  <si>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</si>
  <si>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</si>
  <si>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</si>
  <si>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</si>
  <si>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</si>
  <si>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</si>
  <si>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</si>
  <si>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</si>
  <si>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</si>
  <si>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</si>
  <si>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</si>
  <si>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</si>
  <si>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</si>
  <si>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</si>
  <si>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</si>
  <si>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</si>
  <si>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</si>
  <si>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</si>
  <si>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</si>
  <si>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</si>
  <si>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</si>
  <si>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</si>
  <si>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</si>
  <si>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</si>
  <si>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</si>
  <si>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</si>
  <si>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</si>
  <si>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</si>
  <si>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</si>
  <si>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</si>
  <si>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</si>
  <si>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</si>
  <si>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Municipio de Santa Catarina, Gto
Estado Analítico del Ejercicio del Presupuesto de Egresos
Clasificación por Objeto del Gasto (Capítulo y Concepto)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</si>
</sst>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1914525</xdr:colOff>
      <xdr:row>82</xdr:row>
      <xdr:rowOff>114300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914525" y="1248727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3</xdr:col>
      <xdr:colOff>28575</xdr:colOff>
      <xdr:row>82</xdr:row>
      <xdr:rowOff>114301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800725" y="1248727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zoomScaleNormal="100" workbookViewId="0">
      <selection activeCell="D92" sqref="D92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7" t="s">
        <v>84</v>
      </c>
      <c r="B1" s="17"/>
      <c r="C1" s="17"/>
      <c r="D1" s="17"/>
      <c r="E1" s="17"/>
      <c r="F1" s="17"/>
      <c r="G1" s="18"/>
    </row>
    <row r="2" spans="1:8" x14ac:dyDescent="0.2">
      <c r="A2" s="22" t="s">
        <v>9</v>
      </c>
      <c r="B2" s="19" t="s">
        <v>15</v>
      </c>
      <c r="C2" s="17"/>
      <c r="D2" s="17"/>
      <c r="E2" s="17"/>
      <c r="F2" s="18"/>
      <c r="G2" s="20" t="s">
        <v>14</v>
      </c>
    </row>
    <row r="3" spans="1:8" ht="24.95" customHeight="1" x14ac:dyDescent="0.2">
      <c r="A3" s="23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1"/>
    </row>
    <row r="4" spans="1:8" x14ac:dyDescent="0.2">
      <c r="A4" s="24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40355073.910000004</v>
      </c>
      <c r="C5" s="8">
        <f>SUM(C6:C12)</f>
        <v>907523.35</v>
      </c>
      <c r="D5" s="8">
        <f>B5+C5</f>
        <v>41262597.260000005</v>
      </c>
      <c r="E5" s="8">
        <f>SUM(E6:E12)</f>
        <v>7400000.4600000009</v>
      </c>
      <c r="F5" s="8">
        <f>SUM(F6:F12)</f>
        <v>238074.85</v>
      </c>
      <c r="G5" s="8">
        <f>D5-E5</f>
        <v>33862596.800000004</v>
      </c>
    </row>
    <row r="6" spans="1:8" x14ac:dyDescent="0.2">
      <c r="A6" s="14" t="s">
        <v>20</v>
      </c>
      <c r="B6" s="5">
        <v>24257863.350000001</v>
      </c>
      <c r="C6" s="5">
        <v>672457.75</v>
      </c>
      <c r="D6" s="5">
        <f t="shared" ref="D6:D69" si="0">B6+C6</f>
        <v>24930321.100000001</v>
      </c>
      <c r="E6" s="5">
        <v>4926464.47</v>
      </c>
      <c r="F6" s="5">
        <v>0</v>
      </c>
      <c r="G6" s="5">
        <f t="shared" ref="G6:G69" si="1">D6-E6</f>
        <v>20003856.630000003</v>
      </c>
      <c r="H6" s="6">
        <v>1100</v>
      </c>
    </row>
    <row r="7" spans="1:8" x14ac:dyDescent="0.2">
      <c r="A7" s="14" t="s">
        <v>21</v>
      </c>
      <c r="B7" s="5">
        <v>5460000</v>
      </c>
      <c r="C7" s="5">
        <v>0</v>
      </c>
      <c r="D7" s="5">
        <f t="shared" si="0"/>
        <v>5460000</v>
      </c>
      <c r="E7" s="5">
        <v>1516671.36</v>
      </c>
      <c r="F7" s="5">
        <v>134200.14000000001</v>
      </c>
      <c r="G7" s="5">
        <f t="shared" si="1"/>
        <v>3943328.6399999997</v>
      </c>
      <c r="H7" s="6">
        <v>1200</v>
      </c>
    </row>
    <row r="8" spans="1:8" x14ac:dyDescent="0.2">
      <c r="A8" s="14" t="s">
        <v>22</v>
      </c>
      <c r="B8" s="5">
        <v>4603154.92</v>
      </c>
      <c r="C8" s="5">
        <v>121595.1</v>
      </c>
      <c r="D8" s="5">
        <f t="shared" si="0"/>
        <v>4724750.0199999996</v>
      </c>
      <c r="E8" s="5">
        <v>69435.58</v>
      </c>
      <c r="F8" s="5">
        <v>63000</v>
      </c>
      <c r="G8" s="5">
        <f t="shared" si="1"/>
        <v>4655314.4399999995</v>
      </c>
      <c r="H8" s="6">
        <v>1300</v>
      </c>
    </row>
    <row r="9" spans="1:8" x14ac:dyDescent="0.2">
      <c r="A9" s="14" t="s">
        <v>1</v>
      </c>
      <c r="B9" s="5">
        <v>15000</v>
      </c>
      <c r="C9" s="5">
        <v>0</v>
      </c>
      <c r="D9" s="5">
        <f t="shared" si="0"/>
        <v>15000</v>
      </c>
      <c r="E9" s="5">
        <v>1800.24</v>
      </c>
      <c r="F9" s="5">
        <v>1800.24</v>
      </c>
      <c r="G9" s="5">
        <f t="shared" si="1"/>
        <v>13199.76</v>
      </c>
      <c r="H9" s="6">
        <v>1400</v>
      </c>
    </row>
    <row r="10" spans="1:8" x14ac:dyDescent="0.2">
      <c r="A10" s="14" t="s">
        <v>23</v>
      </c>
      <c r="B10" s="5">
        <v>6019055.6399999997</v>
      </c>
      <c r="C10" s="5">
        <v>113470.5</v>
      </c>
      <c r="D10" s="5">
        <f t="shared" si="0"/>
        <v>6132526.1399999997</v>
      </c>
      <c r="E10" s="5">
        <v>885628.81</v>
      </c>
      <c r="F10" s="5">
        <v>39074.47</v>
      </c>
      <c r="G10" s="5">
        <f t="shared" si="1"/>
        <v>5246897.33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2004500</v>
      </c>
      <c r="C13" s="9">
        <f>SUM(C14:C22)</f>
        <v>3498931</v>
      </c>
      <c r="D13" s="9">
        <f t="shared" si="0"/>
        <v>5503431</v>
      </c>
      <c r="E13" s="9">
        <f>SUM(E14:E22)</f>
        <v>866853.75</v>
      </c>
      <c r="F13" s="9">
        <f>SUM(F14:F22)</f>
        <v>446436.82</v>
      </c>
      <c r="G13" s="9">
        <f t="shared" si="1"/>
        <v>4636577.25</v>
      </c>
      <c r="H13" s="13">
        <v>0</v>
      </c>
    </row>
    <row r="14" spans="1:8" x14ac:dyDescent="0.2">
      <c r="A14" s="14" t="s">
        <v>25</v>
      </c>
      <c r="B14" s="5">
        <v>407000</v>
      </c>
      <c r="C14" s="5">
        <v>693931</v>
      </c>
      <c r="D14" s="5">
        <f t="shared" si="0"/>
        <v>1100931</v>
      </c>
      <c r="E14" s="5">
        <v>231099.27</v>
      </c>
      <c r="F14" s="5">
        <v>200940.27</v>
      </c>
      <c r="G14" s="5">
        <f t="shared" si="1"/>
        <v>869831.73</v>
      </c>
      <c r="H14" s="6">
        <v>2100</v>
      </c>
    </row>
    <row r="15" spans="1:8" x14ac:dyDescent="0.2">
      <c r="A15" s="14" t="s">
        <v>26</v>
      </c>
      <c r="B15" s="5">
        <v>198500</v>
      </c>
      <c r="C15" s="5">
        <v>135500</v>
      </c>
      <c r="D15" s="5">
        <f t="shared" si="0"/>
        <v>334000</v>
      </c>
      <c r="E15" s="5">
        <v>29075.02</v>
      </c>
      <c r="F15" s="5">
        <v>29171.97</v>
      </c>
      <c r="G15" s="5">
        <f t="shared" si="1"/>
        <v>304924.98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190000</v>
      </c>
      <c r="C17" s="5">
        <v>542500</v>
      </c>
      <c r="D17" s="5">
        <f t="shared" si="0"/>
        <v>732500</v>
      </c>
      <c r="E17" s="5">
        <v>164360.78</v>
      </c>
      <c r="F17" s="5">
        <v>164360.78</v>
      </c>
      <c r="G17" s="5">
        <f t="shared" si="1"/>
        <v>568139.22</v>
      </c>
      <c r="H17" s="6">
        <v>2400</v>
      </c>
    </row>
    <row r="18" spans="1:8" x14ac:dyDescent="0.2">
      <c r="A18" s="14" t="s">
        <v>29</v>
      </c>
      <c r="B18" s="5">
        <v>50000</v>
      </c>
      <c r="C18" s="5">
        <v>10000</v>
      </c>
      <c r="D18" s="5">
        <f t="shared" si="0"/>
        <v>60000</v>
      </c>
      <c r="E18" s="5">
        <v>8713.7999999999993</v>
      </c>
      <c r="F18" s="5">
        <v>8713.7999999999993</v>
      </c>
      <c r="G18" s="5">
        <f t="shared" si="1"/>
        <v>51286.2</v>
      </c>
      <c r="H18" s="6">
        <v>2500</v>
      </c>
    </row>
    <row r="19" spans="1:8" x14ac:dyDescent="0.2">
      <c r="A19" s="14" t="s">
        <v>30</v>
      </c>
      <c r="B19" s="5">
        <v>1101000</v>
      </c>
      <c r="C19" s="5">
        <v>1427000</v>
      </c>
      <c r="D19" s="5">
        <f t="shared" si="0"/>
        <v>2528000</v>
      </c>
      <c r="E19" s="5">
        <v>392854.88</v>
      </c>
      <c r="F19" s="5">
        <v>2500</v>
      </c>
      <c r="G19" s="5">
        <f t="shared" si="1"/>
        <v>2135145.12</v>
      </c>
      <c r="H19" s="6">
        <v>2600</v>
      </c>
    </row>
    <row r="20" spans="1:8" x14ac:dyDescent="0.2">
      <c r="A20" s="14" t="s">
        <v>31</v>
      </c>
      <c r="B20" s="5">
        <v>40000</v>
      </c>
      <c r="C20" s="5">
        <v>44000</v>
      </c>
      <c r="D20" s="5">
        <f t="shared" si="0"/>
        <v>84000</v>
      </c>
      <c r="E20" s="5">
        <v>0</v>
      </c>
      <c r="F20" s="5">
        <v>0</v>
      </c>
      <c r="G20" s="5">
        <f t="shared" si="1"/>
        <v>84000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18000</v>
      </c>
      <c r="C22" s="5">
        <v>646000</v>
      </c>
      <c r="D22" s="5">
        <f t="shared" si="0"/>
        <v>664000</v>
      </c>
      <c r="E22" s="5">
        <v>40750</v>
      </c>
      <c r="F22" s="5">
        <v>40750</v>
      </c>
      <c r="G22" s="5">
        <f t="shared" si="1"/>
        <v>623250</v>
      </c>
      <c r="H22" s="6">
        <v>2900</v>
      </c>
    </row>
    <row r="23" spans="1:8" x14ac:dyDescent="0.2">
      <c r="A23" s="12" t="s">
        <v>17</v>
      </c>
      <c r="B23" s="9">
        <f>SUM(B24:B32)</f>
        <v>8226440</v>
      </c>
      <c r="C23" s="9">
        <f>SUM(C24:C32)</f>
        <v>3278600</v>
      </c>
      <c r="D23" s="9">
        <f t="shared" si="0"/>
        <v>11505040</v>
      </c>
      <c r="E23" s="9">
        <f>SUM(E24:E32)</f>
        <v>2246431.7699999996</v>
      </c>
      <c r="F23" s="9">
        <f>SUM(F24:F32)</f>
        <v>2246462.5699999998</v>
      </c>
      <c r="G23" s="9">
        <f t="shared" si="1"/>
        <v>9258608.2300000004</v>
      </c>
      <c r="H23" s="13">
        <v>0</v>
      </c>
    </row>
    <row r="24" spans="1:8" x14ac:dyDescent="0.2">
      <c r="A24" s="14" t="s">
        <v>34</v>
      </c>
      <c r="B24" s="5">
        <v>3242000</v>
      </c>
      <c r="C24" s="5">
        <v>775800</v>
      </c>
      <c r="D24" s="5">
        <f t="shared" si="0"/>
        <v>4017800</v>
      </c>
      <c r="E24" s="5">
        <v>924224.67</v>
      </c>
      <c r="F24" s="5">
        <v>924225.47</v>
      </c>
      <c r="G24" s="5">
        <f t="shared" si="1"/>
        <v>3093575.33</v>
      </c>
      <c r="H24" s="6">
        <v>3100</v>
      </c>
    </row>
    <row r="25" spans="1:8" x14ac:dyDescent="0.2">
      <c r="A25" s="14" t="s">
        <v>35</v>
      </c>
      <c r="B25" s="5">
        <v>115000</v>
      </c>
      <c r="C25" s="5">
        <v>38000</v>
      </c>
      <c r="D25" s="5">
        <f t="shared" si="0"/>
        <v>153000</v>
      </c>
      <c r="E25" s="5">
        <v>4640</v>
      </c>
      <c r="F25" s="5">
        <v>4640</v>
      </c>
      <c r="G25" s="5">
        <f t="shared" si="1"/>
        <v>148360</v>
      </c>
      <c r="H25" s="6">
        <v>3200</v>
      </c>
    </row>
    <row r="26" spans="1:8" x14ac:dyDescent="0.2">
      <c r="A26" s="14" t="s">
        <v>36</v>
      </c>
      <c r="B26" s="5">
        <v>361440</v>
      </c>
      <c r="C26" s="5">
        <v>352700</v>
      </c>
      <c r="D26" s="5">
        <f t="shared" si="0"/>
        <v>714140</v>
      </c>
      <c r="E26" s="5">
        <v>207554.3</v>
      </c>
      <c r="F26" s="5">
        <v>207554.3</v>
      </c>
      <c r="G26" s="5">
        <f t="shared" si="1"/>
        <v>506585.7</v>
      </c>
      <c r="H26" s="6">
        <v>3300</v>
      </c>
    </row>
    <row r="27" spans="1:8" x14ac:dyDescent="0.2">
      <c r="A27" s="14" t="s">
        <v>37</v>
      </c>
      <c r="B27" s="5">
        <v>363000</v>
      </c>
      <c r="C27" s="5">
        <v>313600</v>
      </c>
      <c r="D27" s="5">
        <f t="shared" si="0"/>
        <v>676600</v>
      </c>
      <c r="E27" s="5">
        <v>172857.4</v>
      </c>
      <c r="F27" s="5">
        <v>172857.4</v>
      </c>
      <c r="G27" s="5">
        <f t="shared" si="1"/>
        <v>503742.6</v>
      </c>
      <c r="H27" s="6">
        <v>3400</v>
      </c>
    </row>
    <row r="28" spans="1:8" x14ac:dyDescent="0.2">
      <c r="A28" s="14" t="s">
        <v>38</v>
      </c>
      <c r="B28" s="5">
        <v>505000</v>
      </c>
      <c r="C28" s="5">
        <v>803500</v>
      </c>
      <c r="D28" s="5">
        <f t="shared" si="0"/>
        <v>1308500</v>
      </c>
      <c r="E28" s="5">
        <v>406436.03</v>
      </c>
      <c r="F28" s="5">
        <v>406466.03</v>
      </c>
      <c r="G28" s="5">
        <f t="shared" si="1"/>
        <v>902063.97</v>
      </c>
      <c r="H28" s="6">
        <v>3500</v>
      </c>
    </row>
    <row r="29" spans="1:8" x14ac:dyDescent="0.2">
      <c r="A29" s="14" t="s">
        <v>39</v>
      </c>
      <c r="B29" s="5">
        <v>100000</v>
      </c>
      <c r="C29" s="5">
        <v>180000</v>
      </c>
      <c r="D29" s="5">
        <f t="shared" si="0"/>
        <v>280000</v>
      </c>
      <c r="E29" s="5">
        <v>29367.21</v>
      </c>
      <c r="F29" s="5">
        <v>29367.21</v>
      </c>
      <c r="G29" s="5">
        <f t="shared" si="1"/>
        <v>250632.79</v>
      </c>
      <c r="H29" s="6">
        <v>3600</v>
      </c>
    </row>
    <row r="30" spans="1:8" x14ac:dyDescent="0.2">
      <c r="A30" s="14" t="s">
        <v>40</v>
      </c>
      <c r="B30" s="5">
        <v>130000</v>
      </c>
      <c r="C30" s="5">
        <v>43000</v>
      </c>
      <c r="D30" s="5">
        <f t="shared" si="0"/>
        <v>173000</v>
      </c>
      <c r="E30" s="5">
        <v>38704</v>
      </c>
      <c r="F30" s="5">
        <v>38704</v>
      </c>
      <c r="G30" s="5">
        <f t="shared" si="1"/>
        <v>134296</v>
      </c>
      <c r="H30" s="6">
        <v>3700</v>
      </c>
    </row>
    <row r="31" spans="1:8" x14ac:dyDescent="0.2">
      <c r="A31" s="14" t="s">
        <v>41</v>
      </c>
      <c r="B31" s="5">
        <v>3060000</v>
      </c>
      <c r="C31" s="5">
        <v>360000</v>
      </c>
      <c r="D31" s="5">
        <f t="shared" si="0"/>
        <v>3420000</v>
      </c>
      <c r="E31" s="5">
        <v>174557.16</v>
      </c>
      <c r="F31" s="5">
        <v>174557.16</v>
      </c>
      <c r="G31" s="5">
        <f t="shared" si="1"/>
        <v>3245442.84</v>
      </c>
      <c r="H31" s="6">
        <v>3800</v>
      </c>
    </row>
    <row r="32" spans="1:8" x14ac:dyDescent="0.2">
      <c r="A32" s="14" t="s">
        <v>0</v>
      </c>
      <c r="B32" s="5">
        <v>350000</v>
      </c>
      <c r="C32" s="5">
        <v>412000</v>
      </c>
      <c r="D32" s="5">
        <f t="shared" si="0"/>
        <v>762000</v>
      </c>
      <c r="E32" s="5">
        <v>288091</v>
      </c>
      <c r="F32" s="5">
        <v>288091</v>
      </c>
      <c r="G32" s="5">
        <f t="shared" si="1"/>
        <v>473909</v>
      </c>
      <c r="H32" s="6">
        <v>3900</v>
      </c>
    </row>
    <row r="33" spans="1:8" x14ac:dyDescent="0.2">
      <c r="A33" s="12" t="s">
        <v>80</v>
      </c>
      <c r="B33" s="9">
        <f>SUM(B34:B42)</f>
        <v>7580201.46</v>
      </c>
      <c r="C33" s="9">
        <f>SUM(C34:C42)</f>
        <v>2154349.5099999998</v>
      </c>
      <c r="D33" s="9">
        <f t="shared" si="0"/>
        <v>9734550.9699999988</v>
      </c>
      <c r="E33" s="9">
        <f>SUM(E34:E42)</f>
        <v>2546891.1</v>
      </c>
      <c r="F33" s="9">
        <f>SUM(F34:F42)</f>
        <v>2546891.1</v>
      </c>
      <c r="G33" s="9">
        <f t="shared" si="1"/>
        <v>7187659.8699999992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5070201.46</v>
      </c>
      <c r="C35" s="5">
        <v>0</v>
      </c>
      <c r="D35" s="5">
        <f t="shared" si="0"/>
        <v>5070201.46</v>
      </c>
      <c r="E35" s="5">
        <v>1800000</v>
      </c>
      <c r="F35" s="5">
        <v>1800000</v>
      </c>
      <c r="G35" s="5">
        <f t="shared" si="1"/>
        <v>3270201.46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2510000</v>
      </c>
      <c r="C37" s="5">
        <v>2154349.5099999998</v>
      </c>
      <c r="D37" s="5">
        <f t="shared" si="0"/>
        <v>4664349.51</v>
      </c>
      <c r="E37" s="5">
        <v>746891.1</v>
      </c>
      <c r="F37" s="5">
        <v>746891.1</v>
      </c>
      <c r="G37" s="5">
        <f t="shared" si="1"/>
        <v>3917458.4099999997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65000</v>
      </c>
      <c r="C43" s="9">
        <f>SUM(C44:C52)</f>
        <v>940868</v>
      </c>
      <c r="D43" s="9">
        <f t="shared" si="0"/>
        <v>1005868</v>
      </c>
      <c r="E43" s="9">
        <f>SUM(E44:E52)</f>
        <v>367217.5</v>
      </c>
      <c r="F43" s="9">
        <f>SUM(F44:F52)</f>
        <v>367217.5</v>
      </c>
      <c r="G43" s="9">
        <f t="shared" si="1"/>
        <v>638650.5</v>
      </c>
      <c r="H43" s="13">
        <v>0</v>
      </c>
    </row>
    <row r="44" spans="1:8" x14ac:dyDescent="0.2">
      <c r="A44" s="4" t="s">
        <v>49</v>
      </c>
      <c r="B44" s="5">
        <v>0</v>
      </c>
      <c r="C44" s="5">
        <v>385868</v>
      </c>
      <c r="D44" s="5">
        <f t="shared" si="0"/>
        <v>385868</v>
      </c>
      <c r="E44" s="5">
        <v>243368</v>
      </c>
      <c r="F44" s="5">
        <v>243368</v>
      </c>
      <c r="G44" s="5">
        <f t="shared" si="1"/>
        <v>142500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165000</v>
      </c>
      <c r="D45" s="5">
        <f t="shared" si="0"/>
        <v>165000</v>
      </c>
      <c r="E45" s="5">
        <v>101280</v>
      </c>
      <c r="F45" s="5">
        <v>101280</v>
      </c>
      <c r="G45" s="5">
        <f t="shared" si="1"/>
        <v>63720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30000</v>
      </c>
      <c r="C49" s="5">
        <v>380000</v>
      </c>
      <c r="D49" s="5">
        <f t="shared" si="0"/>
        <v>410000</v>
      </c>
      <c r="E49" s="5">
        <v>22569.5</v>
      </c>
      <c r="F49" s="5">
        <v>22569.5</v>
      </c>
      <c r="G49" s="5">
        <f t="shared" si="1"/>
        <v>387430.5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35000</v>
      </c>
      <c r="C52" s="5">
        <v>10000</v>
      </c>
      <c r="D52" s="5">
        <f t="shared" si="0"/>
        <v>45000</v>
      </c>
      <c r="E52" s="5">
        <v>0</v>
      </c>
      <c r="F52" s="5">
        <v>0</v>
      </c>
      <c r="G52" s="5">
        <f t="shared" si="1"/>
        <v>45000</v>
      </c>
      <c r="H52" s="6">
        <v>5900</v>
      </c>
    </row>
    <row r="53" spans="1:8" x14ac:dyDescent="0.2">
      <c r="A53" s="12" t="s">
        <v>18</v>
      </c>
      <c r="B53" s="9">
        <f>SUM(B54:B56)</f>
        <v>8759676.5199999996</v>
      </c>
      <c r="C53" s="9">
        <f>SUM(C54:C56)</f>
        <v>12817631.619999999</v>
      </c>
      <c r="D53" s="9">
        <f t="shared" si="0"/>
        <v>21577308.140000001</v>
      </c>
      <c r="E53" s="9">
        <f>SUM(E54:E56)</f>
        <v>5098279.38</v>
      </c>
      <c r="F53" s="9">
        <f>SUM(F54:F56)</f>
        <v>4974027</v>
      </c>
      <c r="G53" s="9">
        <f t="shared" si="1"/>
        <v>16479028.760000002</v>
      </c>
      <c r="H53" s="13">
        <v>0</v>
      </c>
    </row>
    <row r="54" spans="1:8" x14ac:dyDescent="0.2">
      <c r="A54" s="14" t="s">
        <v>58</v>
      </c>
      <c r="B54" s="5">
        <v>8759676.5199999996</v>
      </c>
      <c r="C54" s="5">
        <v>12397631.619999999</v>
      </c>
      <c r="D54" s="5">
        <f t="shared" si="0"/>
        <v>21157308.140000001</v>
      </c>
      <c r="E54" s="5">
        <v>5098279.38</v>
      </c>
      <c r="F54" s="5">
        <v>4974027</v>
      </c>
      <c r="G54" s="5">
        <f t="shared" si="1"/>
        <v>16059028.760000002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420000</v>
      </c>
      <c r="D55" s="5">
        <f t="shared" si="0"/>
        <v>420000</v>
      </c>
      <c r="E55" s="5">
        <v>0</v>
      </c>
      <c r="F55" s="5">
        <v>0</v>
      </c>
      <c r="G55" s="5">
        <f t="shared" si="1"/>
        <v>420000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480000</v>
      </c>
      <c r="C65" s="9">
        <f>SUM(C66:C68)</f>
        <v>1320000</v>
      </c>
      <c r="D65" s="9">
        <f t="shared" si="0"/>
        <v>1800000</v>
      </c>
      <c r="E65" s="9">
        <f>SUM(E66:E68)</f>
        <v>0</v>
      </c>
      <c r="F65" s="9">
        <f>SUM(F66:F68)</f>
        <v>0</v>
      </c>
      <c r="G65" s="9">
        <f t="shared" si="1"/>
        <v>1800000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480000</v>
      </c>
      <c r="C68" s="5">
        <v>1320000</v>
      </c>
      <c r="D68" s="5">
        <f t="shared" si="0"/>
        <v>1800000</v>
      </c>
      <c r="E68" s="5">
        <v>0</v>
      </c>
      <c r="F68" s="5">
        <v>0</v>
      </c>
      <c r="G68" s="5">
        <f t="shared" si="1"/>
        <v>1800000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67470891.890000001</v>
      </c>
      <c r="C77" s="11">
        <f t="shared" si="4"/>
        <v>24917903.479999997</v>
      </c>
      <c r="D77" s="11">
        <f t="shared" si="4"/>
        <v>92388795.370000005</v>
      </c>
      <c r="E77" s="11">
        <f t="shared" si="4"/>
        <v>18525673.960000001</v>
      </c>
      <c r="F77" s="11">
        <f t="shared" si="4"/>
        <v>10819109.84</v>
      </c>
      <c r="G77" s="11">
        <f t="shared" si="4"/>
        <v>73863121.409999996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MCSC</cp:lastModifiedBy>
  <cp:lastPrinted>2023-04-28T22:17:41Z</cp:lastPrinted>
  <dcterms:created xsi:type="dcterms:W3CDTF">2014-02-10T03:37:14Z</dcterms:created>
  <dcterms:modified xsi:type="dcterms:W3CDTF">2023-05-04T22:56:27Z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