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INFORMES TRIMESTRALES 2023\1er trimestre 20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33" i="3" l="1"/>
  <c r="B33" i="3"/>
  <c r="B45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<sst xmlns="http://schemas.openxmlformats.org/spreadsheetml/2006/main" count="92" uniqueCount="58">
  <si>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</si>
  <si>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</si>
  <si>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</si>
  <si>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</si>
  <si>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</si>
  <si>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</si>
  <si>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</si>
  <si>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</si>
  <si>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</si>
  <si>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</si>
  <si>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</si>
  <si>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</si>
  <si>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</si>
  <si>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</si>
  <si>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</si>
  <si>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</si>
  <si>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</si>
  <si>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</si>
  <si>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</si>
  <si>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</si>
  <si>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</si>
  <si>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</si>
  <si>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</si>
  <si>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</si>
  <si>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</si>
  <si>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</si>
  <si>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</si>
  <si>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</si>
  <si>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</si>
  <si>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</si>
  <si>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</si>
  <si>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</si>
  <si>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</si>
  <si>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</si>
  <si>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</si>
  <si>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</si>
  <si>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</si>
  <si>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</si>
  <si>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</si>
  <si>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</si>
  <si>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</si>
  <si>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</si>
  <si>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</si>
  <si>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</si>
  <si>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</si>
  <si>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</si>
  <si>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</si>
  <si>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</si>
  <si>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</si>
  <si>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</si>
  <si>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</si>
  <si>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</si>
  <si>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</si>
  <si>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</si>
  <si>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</si>
  <si>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</si>
  <si>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</si>
  <si>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Santa Catarina, Gto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</si>
</sst>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1390650</xdr:colOff>
      <xdr:row>71</xdr:row>
      <xdr:rowOff>19050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390650" y="109918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4810125</xdr:colOff>
      <xdr:row>71</xdr:row>
      <xdr:rowOff>28576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810125" y="110013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45" zoomScaleNormal="100" workbookViewId="0">
      <selection activeCell="B70" sqref="B7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24418695.289999999</v>
      </c>
      <c r="C4" s="16">
        <f>SUM(C5:C14)</f>
        <v>95138130.450000003</v>
      </c>
      <c r="D4" s="13" t="s">
        <v>38</v>
      </c>
    </row>
    <row r="5" spans="1:22" ht="11.25" customHeight="1" x14ac:dyDescent="0.2">
      <c r="A5" s="7" t="s">
        <v>3</v>
      </c>
      <c r="B5" s="17">
        <v>1397230.86</v>
      </c>
      <c r="C5" s="17">
        <v>1830750.72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658315.28</v>
      </c>
      <c r="C8" s="17">
        <v>2582575.6800000002</v>
      </c>
      <c r="D8" s="14">
        <v>400000</v>
      </c>
    </row>
    <row r="9" spans="1:22" ht="11.25" customHeight="1" x14ac:dyDescent="0.2">
      <c r="A9" s="7" t="s">
        <v>35</v>
      </c>
      <c r="B9" s="17">
        <v>95785.73</v>
      </c>
      <c r="C9" s="17">
        <v>283691.59000000003</v>
      </c>
      <c r="D9" s="14">
        <v>500000</v>
      </c>
    </row>
    <row r="10" spans="1:22" ht="11.25" customHeight="1" x14ac:dyDescent="0.2">
      <c r="A10" s="7" t="s">
        <v>36</v>
      </c>
      <c r="B10" s="17">
        <v>478480.79</v>
      </c>
      <c r="C10" s="17">
        <v>1125112.67</v>
      </c>
      <c r="D10" s="14">
        <v>600000</v>
      </c>
    </row>
    <row r="11" spans="1:22" ht="11.25" customHeight="1" x14ac:dyDescent="0.2">
      <c r="A11" s="7" t="s">
        <v>37</v>
      </c>
      <c r="B11" s="17">
        <v>96047.1</v>
      </c>
      <c r="C11" s="17">
        <v>71769.5</v>
      </c>
      <c r="D11" s="14">
        <v>700000</v>
      </c>
    </row>
    <row r="12" spans="1:22" ht="22.5" x14ac:dyDescent="0.2">
      <c r="A12" s="7" t="s">
        <v>40</v>
      </c>
      <c r="B12" s="17">
        <v>21621896.539999999</v>
      </c>
      <c r="C12" s="17">
        <v>89244230.290000007</v>
      </c>
      <c r="D12" s="14">
        <v>800000</v>
      </c>
    </row>
    <row r="13" spans="1:22" ht="11.25" customHeight="1" x14ac:dyDescent="0.2">
      <c r="A13" s="7" t="s">
        <v>41</v>
      </c>
      <c r="B13" s="17">
        <v>70938.990000000005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5477865.3399999999</v>
      </c>
      <c r="C16" s="16">
        <f>SUM(C17:C32)</f>
        <v>70501207.870000005</v>
      </c>
      <c r="D16" s="13" t="s">
        <v>38</v>
      </c>
    </row>
    <row r="17" spans="1:4" ht="11.25" customHeight="1" x14ac:dyDescent="0.2">
      <c r="A17" s="7" t="s">
        <v>8</v>
      </c>
      <c r="B17" s="17">
        <v>238074.85</v>
      </c>
      <c r="C17" s="17">
        <v>31988724.25</v>
      </c>
      <c r="D17" s="14">
        <v>1000</v>
      </c>
    </row>
    <row r="18" spans="1:4" ht="11.25" customHeight="1" x14ac:dyDescent="0.2">
      <c r="A18" s="7" t="s">
        <v>9</v>
      </c>
      <c r="B18" s="17">
        <v>446436.82</v>
      </c>
      <c r="C18" s="17">
        <v>8738759.9600000009</v>
      </c>
      <c r="D18" s="14">
        <v>2000</v>
      </c>
    </row>
    <row r="19" spans="1:4" ht="11.25" customHeight="1" x14ac:dyDescent="0.2">
      <c r="A19" s="7" t="s">
        <v>10</v>
      </c>
      <c r="B19" s="17">
        <v>2246462.5699999998</v>
      </c>
      <c r="C19" s="17">
        <v>16608959.83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1800000</v>
      </c>
      <c r="C21" s="17">
        <v>4685550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746891.1</v>
      </c>
      <c r="C23" s="17">
        <v>7784730.4400000004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694483.39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18940829.949999999</v>
      </c>
      <c r="C33" s="16">
        <f>C4-C16</f>
        <v>24636922.579999998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5341244.5</v>
      </c>
      <c r="C41" s="16">
        <f>SUM(C42:C44)</f>
        <v>21658041.079999998</v>
      </c>
      <c r="D41" s="13" t="s">
        <v>38</v>
      </c>
    </row>
    <row r="42" spans="1:4" ht="11.25" customHeight="1" x14ac:dyDescent="0.2">
      <c r="A42" s="7" t="s">
        <v>21</v>
      </c>
      <c r="B42" s="17">
        <v>4974027</v>
      </c>
      <c r="C42" s="17">
        <v>19313869.199999999</v>
      </c>
      <c r="D42" s="13">
        <v>6000</v>
      </c>
    </row>
    <row r="43" spans="1:4" ht="11.25" customHeight="1" x14ac:dyDescent="0.2">
      <c r="A43" s="7" t="s">
        <v>22</v>
      </c>
      <c r="B43" s="17">
        <v>367217.5</v>
      </c>
      <c r="C43" s="17">
        <v>2344171.88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-5341244.5</v>
      </c>
      <c r="C45" s="16">
        <f>C36-C41</f>
        <v>-21658041.079999998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6288745.9400000004</v>
      </c>
      <c r="C54" s="16">
        <f>SUM(C55+C58)</f>
        <v>2707816.73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6288745.9400000004</v>
      </c>
      <c r="C58" s="17">
        <v>2707816.73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-6288745.9400000004</v>
      </c>
      <c r="C59" s="16">
        <f>C48-C54</f>
        <v>-2707816.73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7310839.5099999979</v>
      </c>
      <c r="C61" s="16">
        <f>C59+C45+C33</f>
        <v>271064.76999999955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7923603.4400000004</v>
      </c>
      <c r="C63" s="16">
        <v>7652538.6699999999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15234442.949999999</v>
      </c>
      <c r="C65" s="16">
        <v>7923603.4400000004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56999999999999995" top="0.55118110236220474" bottom="0.74803149606299213" header="0.31496062992125984" footer="0.31496062992125984"/>
  <pageSetup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45be96a9-161b-45e5-8955-82d7971c9a35"/>
    <ds:schemaRef ds:uri="http://schemas.microsoft.com/office/infopath/2007/PartnerControls"/>
    <ds:schemaRef ds:uri="212f5b6f-540c-444d-8783-9749c88051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2023-04-28T22:10:02Z</cp:lastPrinted>
  <dcterms:created xsi:type="dcterms:W3CDTF">2012-12-11T20:31:36Z</dcterms:created>
  <dcterms:modified xsi:type="dcterms:W3CDTF">2023-04-28T22:10:02Z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