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INFORMES TRIMESTRALES 2023\1er trimestre 2023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l="1"/>
  <c r="C3" i="2"/>
  <c r="D3" i="2"/>
  <c r="E12" i="2"/>
  <c r="E4" i="2"/>
  <c r="F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<sst xmlns="http://schemas.openxmlformats.org/spreadsheetml/2006/main" count="27" uniqueCount="27">
  <si>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</si>
  <si>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</si>
  <si>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</si>
  <si>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</si>
  <si>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</si>
  <si>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</si>
  <si>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</si>
  <si>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</si>
  <si>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</si>
  <si>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</si>
  <si>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</si>
  <si>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</si>
  <si>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</si>
  <si>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</si>
  <si>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</si>
  <si>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</si>
  <si>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</si>
  <si>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</si>
  <si>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</si>
  <si>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</si>
  <si>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</si>
  <si>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</si>
  <si>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</si>
  <si>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</si>
  <si>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</si>
  <si>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</si>
  <si>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Municipio de Santa Catarina, Gto
Estado Analítico del Activo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</si>
</sst>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2152650</xdr:colOff>
      <xdr:row>26</xdr:row>
      <xdr:rowOff>76200</xdr:rowOff>
    </xdr:from>
    <xdr:ext cx="1962150" cy="590551"/>
    <xdr:sp macro="" textlink="">
      <xdr:nvSpPr>
        <xdr:cNvPr id="2" name="CuadroTexto 1"/>
        <xdr:cNvSpPr txBox="1"/>
      </xdr:nvSpPr>
      <xdr:spPr>
        <a:xfrm>
          <a:off x="2152650" y="4238625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3</xdr:col>
      <xdr:colOff>9525</xdr:colOff>
      <xdr:row>26</xdr:row>
      <xdr:rowOff>85726</xdr:rowOff>
    </xdr:from>
    <xdr:ext cx="2400300" cy="590551"/>
    <xdr:sp macro="" textlink="">
      <xdr:nvSpPr>
        <xdr:cNvPr id="3" name="CuadroTexto 2"/>
        <xdr:cNvSpPr txBox="1"/>
      </xdr:nvSpPr>
      <xdr:spPr>
        <a:xfrm>
          <a:off x="6153150" y="4248151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0" zoomScaleNormal="100" workbookViewId="0">
      <selection activeCell="C26" sqref="C26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278245783.06999999</v>
      </c>
      <c r="C3" s="8">
        <f t="shared" ref="C3:F3" si="0">C4+C12</f>
        <v>43343217.669999994</v>
      </c>
      <c r="D3" s="8">
        <f t="shared" si="0"/>
        <v>32748008.920000002</v>
      </c>
      <c r="E3" s="8">
        <f t="shared" si="0"/>
        <v>288840991.81999999</v>
      </c>
      <c r="F3" s="8">
        <f t="shared" si="0"/>
        <v>10595208.749999996</v>
      </c>
    </row>
    <row r="4" spans="1:6" x14ac:dyDescent="0.2">
      <c r="A4" s="5" t="s">
        <v>4</v>
      </c>
      <c r="B4" s="8">
        <f>SUM(B5:B11)</f>
        <v>16053018.320000002</v>
      </c>
      <c r="C4" s="8">
        <f>SUM(C5:C11)</f>
        <v>36570426.239999995</v>
      </c>
      <c r="D4" s="8">
        <f>SUM(D5:D11)</f>
        <v>31440714.370000001</v>
      </c>
      <c r="E4" s="8">
        <f>SUM(E5:E11)</f>
        <v>21182730.190000001</v>
      </c>
      <c r="F4" s="8">
        <f>SUM(F5:F11)</f>
        <v>5129711.87</v>
      </c>
    </row>
    <row r="5" spans="1:6" x14ac:dyDescent="0.2">
      <c r="A5" s="6" t="s">
        <v>5</v>
      </c>
      <c r="B5" s="9">
        <v>7923603.4400000004</v>
      </c>
      <c r="C5" s="9">
        <v>28426010.199999999</v>
      </c>
      <c r="D5" s="9">
        <v>21115170.690000001</v>
      </c>
      <c r="E5" s="9">
        <f>B5+C5-D5</f>
        <v>15234442.949999999</v>
      </c>
      <c r="F5" s="9">
        <f t="shared" ref="F5:F11" si="1">E5-B5</f>
        <v>7310839.5099999988</v>
      </c>
    </row>
    <row r="6" spans="1:6" x14ac:dyDescent="0.2">
      <c r="A6" s="6" t="s">
        <v>6</v>
      </c>
      <c r="B6" s="9">
        <v>9275128.7100000009</v>
      </c>
      <c r="C6" s="9">
        <v>7825238.0700000003</v>
      </c>
      <c r="D6" s="9">
        <v>7352942.04</v>
      </c>
      <c r="E6" s="9">
        <f t="shared" ref="E6:E11" si="2">B6+C6-D6</f>
        <v>9747424.7400000021</v>
      </c>
      <c r="F6" s="9">
        <f t="shared" si="1"/>
        <v>472296.03000000119</v>
      </c>
    </row>
    <row r="7" spans="1:6" x14ac:dyDescent="0.2">
      <c r="A7" s="6" t="s">
        <v>7</v>
      </c>
      <c r="B7" s="9">
        <v>-1145713.83</v>
      </c>
      <c r="C7" s="9">
        <v>319177.96999999997</v>
      </c>
      <c r="D7" s="9">
        <v>2972601.64</v>
      </c>
      <c r="E7" s="9">
        <f t="shared" si="2"/>
        <v>-3799137.5</v>
      </c>
      <c r="F7" s="9">
        <f t="shared" si="1"/>
        <v>-2653423.67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262192764.74999997</v>
      </c>
      <c r="C12" s="8">
        <f>SUM(C13:C21)</f>
        <v>6772791.4299999997</v>
      </c>
      <c r="D12" s="8">
        <f>SUM(D13:D21)</f>
        <v>1307294.55</v>
      </c>
      <c r="E12" s="8">
        <f>SUM(E13:E21)</f>
        <v>267658261.62999997</v>
      </c>
      <c r="F12" s="8">
        <f>SUM(F13:F21)</f>
        <v>5465496.8799999952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266393.95</v>
      </c>
      <c r="C14" s="10">
        <v>0</v>
      </c>
      <c r="D14" s="10">
        <v>0</v>
      </c>
      <c r="E14" s="10">
        <f t="shared" ref="E14:E21" si="4">B14+C14-D14</f>
        <v>266393.95</v>
      </c>
      <c r="F14" s="10">
        <f t="shared" si="3"/>
        <v>0</v>
      </c>
    </row>
    <row r="15" spans="1:6" x14ac:dyDescent="0.2">
      <c r="A15" s="6" t="s">
        <v>13</v>
      </c>
      <c r="B15" s="10">
        <v>255905450.37</v>
      </c>
      <c r="C15" s="10">
        <v>6162205.9299999997</v>
      </c>
      <c r="D15" s="10">
        <v>1063926.55</v>
      </c>
      <c r="E15" s="10">
        <f t="shared" si="4"/>
        <v>261003729.75</v>
      </c>
      <c r="F15" s="10">
        <f t="shared" si="3"/>
        <v>5098279.3799999952</v>
      </c>
    </row>
    <row r="16" spans="1:6" x14ac:dyDescent="0.2">
      <c r="A16" s="6" t="s">
        <v>14</v>
      </c>
      <c r="B16" s="9">
        <v>25278190.949999999</v>
      </c>
      <c r="C16" s="9">
        <v>610585.5</v>
      </c>
      <c r="D16" s="9">
        <v>243368</v>
      </c>
      <c r="E16" s="9">
        <f t="shared" si="4"/>
        <v>25645408.449999999</v>
      </c>
      <c r="F16" s="9">
        <f t="shared" si="3"/>
        <v>367217.5</v>
      </c>
    </row>
    <row r="17" spans="1:6" x14ac:dyDescent="0.2">
      <c r="A17" s="6" t="s">
        <v>15</v>
      </c>
      <c r="B17" s="9">
        <v>453163.5</v>
      </c>
      <c r="C17" s="9">
        <v>0</v>
      </c>
      <c r="D17" s="9">
        <v>0</v>
      </c>
      <c r="E17" s="9">
        <f t="shared" si="4"/>
        <v>453163.5</v>
      </c>
      <c r="F17" s="9">
        <f t="shared" si="3"/>
        <v>0</v>
      </c>
    </row>
    <row r="18" spans="1:6" x14ac:dyDescent="0.2">
      <c r="A18" s="6" t="s">
        <v>16</v>
      </c>
      <c r="B18" s="9">
        <v>-20775428.27</v>
      </c>
      <c r="C18" s="9">
        <v>0</v>
      </c>
      <c r="D18" s="9">
        <v>0</v>
      </c>
      <c r="E18" s="9">
        <f t="shared" si="4"/>
        <v>-20775428.27</v>
      </c>
      <c r="F18" s="9">
        <f t="shared" si="3"/>
        <v>0</v>
      </c>
    </row>
    <row r="19" spans="1:6" x14ac:dyDescent="0.2">
      <c r="A19" s="6" t="s">
        <v>17</v>
      </c>
      <c r="B19" s="9">
        <v>1064994.25</v>
      </c>
      <c r="C19" s="9">
        <v>0</v>
      </c>
      <c r="D19" s="9">
        <v>0</v>
      </c>
      <c r="E19" s="9">
        <f t="shared" si="4"/>
        <v>1064994.25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2023-04-28T22:24:47Z</cp:lastPrinted>
  <dcterms:created xsi:type="dcterms:W3CDTF">2014-02-09T04:04:15Z</dcterms:created>
  <dcterms:modified xsi:type="dcterms:W3CDTF">2023-04-28T22:27:47Z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