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C45" i="3"/>
  <c r="C33" i="3"/>
  <c r="B33" i="3"/>
  <c r="B61" i="3" s="1"/>
  <c r="C61" i="3" l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<sst xmlns="http://schemas.openxmlformats.org/spreadsheetml/2006/main" count="93" uniqueCount="58">
  <si>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</si>
  <si>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</si>
  <si>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</si>
  <si>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</si>
  <si>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</si>
  <si>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</si>
  <si>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</si>
  <si>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</si>
  <si>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</si>
  <si>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</si>
  <si>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</si>
  <si>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</si>
  <si>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</si>
  <si>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</si>
  <si>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</si>
  <si>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</si>
  <si>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</si>
  <si>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</si>
  <si>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</si>
  <si>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</si>
  <si>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</si>
  <si>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</si>
  <si>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</si>
  <si>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</si>
  <si>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</si>
  <si>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</si>
  <si>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</si>
  <si>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</si>
  <si>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</si>
  <si>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</si>
  <si>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</si>
  <si>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</si>
  <si>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</si>
  <si>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</si>
  <si>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</si>
  <si>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</si>
  <si>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</si>
  <si>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</si>
  <si>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</si>
  <si>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</si>
  <si>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</si>
  <si>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</si>
  <si>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</si>
  <si>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</si>
  <si>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</si>
  <si>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</si>
  <si>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</si>
  <si>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</si>
  <si>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</si>
  <si>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</si>
  <si>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</si>
  <si>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</si>
  <si>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</si>
  <si>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</si>
  <si>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</si>
  <si>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</si>
  <si>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</si>
  <si>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Santa Catarina, Gto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</si>
</sst>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1019175</xdr:colOff>
      <xdr:row>72</xdr:row>
      <xdr:rowOff>28575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019175" y="1114425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4400550</xdr:colOff>
      <xdr:row>72</xdr:row>
      <xdr:rowOff>28575</xdr:rowOff>
    </xdr:from>
    <xdr:ext cx="3352800" cy="590551"/>
    <xdr:sp macro="" textlink="">
      <xdr:nvSpPr>
        <xdr:cNvPr id="3" name="CuadroTexto 2"/>
        <xdr:cNvSpPr txBox="1"/>
      </xdr:nvSpPr>
      <xdr:spPr>
        <a:xfrm>
          <a:off x="4400550" y="1114425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36" zoomScaleNormal="100" workbookViewId="0">
      <selection activeCell="E64" sqref="E6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48770580.020000003</v>
      </c>
      <c r="C4" s="16">
        <f>SUM(C5:C14)</f>
        <v>95138130.450000003</v>
      </c>
      <c r="D4" s="13" t="s">
        <v>38</v>
      </c>
    </row>
    <row r="5" spans="1:22" ht="11.25" customHeight="1" x14ac:dyDescent="0.2">
      <c r="A5" s="7" t="s">
        <v>3</v>
      </c>
      <c r="B5" s="17">
        <v>1544825.33</v>
      </c>
      <c r="C5" s="17">
        <v>1830750.72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1077563.98</v>
      </c>
      <c r="C8" s="17">
        <v>2582575.6800000002</v>
      </c>
      <c r="D8" s="14">
        <v>400000</v>
      </c>
    </row>
    <row r="9" spans="1:22" ht="11.25" customHeight="1" x14ac:dyDescent="0.2">
      <c r="A9" s="7" t="s">
        <v>35</v>
      </c>
      <c r="B9" s="17">
        <v>172380.63</v>
      </c>
      <c r="C9" s="17">
        <v>283691.59000000003</v>
      </c>
      <c r="D9" s="14">
        <v>500000</v>
      </c>
    </row>
    <row r="10" spans="1:22" ht="11.25" customHeight="1" x14ac:dyDescent="0.2">
      <c r="A10" s="7" t="s">
        <v>36</v>
      </c>
      <c r="B10" s="17">
        <v>544550.39</v>
      </c>
      <c r="C10" s="17">
        <v>1125112.67</v>
      </c>
      <c r="D10" s="14">
        <v>600000</v>
      </c>
    </row>
    <row r="11" spans="1:22" ht="11.25" customHeight="1" x14ac:dyDescent="0.2">
      <c r="A11" s="7" t="s">
        <v>37</v>
      </c>
      <c r="B11" s="17">
        <v>158482.91</v>
      </c>
      <c r="C11" s="17">
        <v>71769.5</v>
      </c>
      <c r="D11" s="14">
        <v>700000</v>
      </c>
    </row>
    <row r="12" spans="1:22" ht="22.5" x14ac:dyDescent="0.2">
      <c r="A12" s="7" t="s">
        <v>40</v>
      </c>
      <c r="B12" s="17">
        <v>45155521.969999999</v>
      </c>
      <c r="C12" s="17">
        <v>89244230.290000007</v>
      </c>
      <c r="D12" s="14">
        <v>800000</v>
      </c>
    </row>
    <row r="13" spans="1:22" ht="11.25" customHeight="1" x14ac:dyDescent="0.2">
      <c r="A13" s="7" t="s">
        <v>41</v>
      </c>
      <c r="B13" s="17">
        <v>117254.81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28675763.200000003</v>
      </c>
      <c r="C16" s="16">
        <f>SUM(C17:C32)</f>
        <v>70501207.870000005</v>
      </c>
      <c r="D16" s="13" t="s">
        <v>38</v>
      </c>
    </row>
    <row r="17" spans="1:4" ht="11.25" customHeight="1" x14ac:dyDescent="0.2">
      <c r="A17" s="7" t="s">
        <v>8</v>
      </c>
      <c r="B17" s="17">
        <v>14443190.93</v>
      </c>
      <c r="C17" s="17">
        <v>31988724.25</v>
      </c>
      <c r="D17" s="14">
        <v>1000</v>
      </c>
    </row>
    <row r="18" spans="1:4" ht="11.25" customHeight="1" x14ac:dyDescent="0.2">
      <c r="A18" s="7" t="s">
        <v>9</v>
      </c>
      <c r="B18" s="17">
        <v>2765988.35</v>
      </c>
      <c r="C18" s="17">
        <v>8738759.9600000009</v>
      </c>
      <c r="D18" s="14">
        <v>2000</v>
      </c>
    </row>
    <row r="19" spans="1:4" ht="11.25" customHeight="1" x14ac:dyDescent="0.2">
      <c r="A19" s="7" t="s">
        <v>10</v>
      </c>
      <c r="B19" s="17">
        <v>5715716.4400000004</v>
      </c>
      <c r="C19" s="17">
        <v>16608959.83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3150000</v>
      </c>
      <c r="C21" s="17">
        <v>4685550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2600867.48</v>
      </c>
      <c r="C23" s="17">
        <v>7784730.4400000004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694483.39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20094816.82</v>
      </c>
      <c r="C33" s="16">
        <f>C4-C16</f>
        <v>24636922.579999998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5603843.1500000004</v>
      </c>
      <c r="C41" s="16">
        <f>SUM(C42:C44)</f>
        <v>21658041.079999998</v>
      </c>
      <c r="D41" s="13" t="s">
        <v>38</v>
      </c>
    </row>
    <row r="42" spans="1:4" ht="11.25" customHeight="1" x14ac:dyDescent="0.2">
      <c r="A42" s="7" t="s">
        <v>21</v>
      </c>
      <c r="B42" s="17">
        <v>5165209.6500000004</v>
      </c>
      <c r="C42" s="17">
        <v>19313869.199999999</v>
      </c>
      <c r="D42" s="13">
        <v>6000</v>
      </c>
    </row>
    <row r="43" spans="1:4" ht="11.25" customHeight="1" x14ac:dyDescent="0.2">
      <c r="A43" s="7" t="s">
        <v>22</v>
      </c>
      <c r="B43" s="17">
        <v>438633.5</v>
      </c>
      <c r="C43" s="17">
        <v>2344171.88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-5603843.1500000004</v>
      </c>
      <c r="C45" s="16">
        <f>C36-C41</f>
        <v>-21658041.079999998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775968.69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775968.69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2707816.73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2707816.73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775968.69</v>
      </c>
      <c r="C59" s="16">
        <f>C48-C54</f>
        <v>-2707816.73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15266942.359999999</v>
      </c>
      <c r="C61" s="16">
        <f>C59+C45+C33</f>
        <v>271064.76999999955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7923603.4400000004</v>
      </c>
      <c r="C63" s="16">
        <v>7652538.6699999999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23190545.800000001</v>
      </c>
      <c r="C65" s="16">
        <v>7923603.4400000004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212f5b6f-540c-444d-8783-9749c880513e"/>
    <ds:schemaRef ds:uri="http://schemas.microsoft.com/office/2006/documentManagement/types"/>
    <ds:schemaRef ds:uri="http://www.w3.org/XML/1998/namespace"/>
    <ds:schemaRef ds:uri="45be96a9-161b-45e5-8955-82d7971c9a3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revision/>
  <cp:lastPrinted>2023-07-29T23:55:41Z</cp:lastPrinted>
  <dcterms:created xsi:type="dcterms:W3CDTF">2012-12-11T20:31:36Z</dcterms:created>
  <dcterms:modified xsi:type="dcterms:W3CDTF">2023-07-29T23:55:47Z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