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<sst xmlns="http://schemas.openxmlformats.org/spreadsheetml/2006/main" count="58" uniqueCount="50">
  <si>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</si>
  <si>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</si>
  <si>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</si>
  <si>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</si>
  <si>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</si>
  <si>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</si>
  <si>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</si>
  <si>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</si>
  <si>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</si>
  <si>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</si>
  <si>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</si>
  <si>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</si>
  <si>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</si>
  <si>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</si>
  <si>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</si>
  <si>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</si>
  <si>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</si>
  <si>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</si>
  <si>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</si>
  <si>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</si>
  <si>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</si>
  <si>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</si>
  <si>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</si>
  <si>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</si>
  <si>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</si>
  <si>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</si>
  <si>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</si>
  <si>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</si>
  <si>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</si>
  <si>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</si>
  <si>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</si>
  <si>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</si>
  <si>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</si>
  <si>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</si>
  <si>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</si>
  <si>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</si>
  <si>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</si>
  <si>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</si>
  <si>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</si>
  <si>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</si>
  <si>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</si>
  <si>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</si>
  <si>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</si>
  <si>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</si>
  <si>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</si>
  <si>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</si>
  <si>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</si>
  <si>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</si>
  <si>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</si>
  <si>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Santa Catarina, Gto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</si>
</sst>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70</xdr:row>
      <xdr:rowOff>85725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638175" y="109156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4676775</xdr:colOff>
      <xdr:row>70</xdr:row>
      <xdr:rowOff>85725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676775" y="109156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C12" sqref="C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3">
        <f>SUM(B5:B14)</f>
        <v>73488807.209999993</v>
      </c>
      <c r="C4" s="13">
        <f>SUM(C5:C14)</f>
        <v>95138130.450000003</v>
      </c>
    </row>
    <row r="5" spans="1:3" ht="11.25" customHeight="1" x14ac:dyDescent="0.2">
      <c r="A5" s="7" t="s">
        <v>2</v>
      </c>
      <c r="B5" s="14">
        <v>1544825.33</v>
      </c>
      <c r="C5" s="14">
        <v>1830750.72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1077563.98</v>
      </c>
      <c r="C8" s="14">
        <v>2582575.6800000002</v>
      </c>
    </row>
    <row r="9" spans="1:3" ht="11.25" customHeight="1" x14ac:dyDescent="0.2">
      <c r="A9" s="7" t="s">
        <v>34</v>
      </c>
      <c r="B9" s="14">
        <v>172380.63</v>
      </c>
      <c r="C9" s="14">
        <v>283691.59000000003</v>
      </c>
    </row>
    <row r="10" spans="1:3" ht="11.25" customHeight="1" x14ac:dyDescent="0.2">
      <c r="A10" s="7" t="s">
        <v>35</v>
      </c>
      <c r="B10" s="14">
        <v>544550.39</v>
      </c>
      <c r="C10" s="14">
        <v>1125112.67</v>
      </c>
    </row>
    <row r="11" spans="1:3" ht="11.25" customHeight="1" x14ac:dyDescent="0.2">
      <c r="A11" s="7" t="s">
        <v>36</v>
      </c>
      <c r="B11" s="14">
        <v>158482.91</v>
      </c>
      <c r="C11" s="14">
        <v>71769.5</v>
      </c>
    </row>
    <row r="12" spans="1:3" ht="22.5" x14ac:dyDescent="0.2">
      <c r="A12" s="7" t="s">
        <v>38</v>
      </c>
      <c r="B12" s="14">
        <v>69772834.920000002</v>
      </c>
      <c r="C12" s="14">
        <v>89244230.290000007</v>
      </c>
    </row>
    <row r="13" spans="1:3" ht="11.25" customHeight="1" x14ac:dyDescent="0.2">
      <c r="A13" s="7" t="s">
        <v>39</v>
      </c>
      <c r="B13" s="14">
        <v>218169.05</v>
      </c>
      <c r="C13" s="14">
        <v>0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46251277.630000003</v>
      </c>
      <c r="C16" s="13">
        <f>SUM(C17:C32)</f>
        <v>70501207.870000005</v>
      </c>
    </row>
    <row r="17" spans="1:3" ht="11.25" customHeight="1" x14ac:dyDescent="0.2">
      <c r="A17" s="7" t="s">
        <v>7</v>
      </c>
      <c r="B17" s="14">
        <v>22428854.43</v>
      </c>
      <c r="C17" s="14">
        <v>31988724.25</v>
      </c>
    </row>
    <row r="18" spans="1:3" ht="11.25" customHeight="1" x14ac:dyDescent="0.2">
      <c r="A18" s="7" t="s">
        <v>8</v>
      </c>
      <c r="B18" s="14">
        <v>5022195.3</v>
      </c>
      <c r="C18" s="14">
        <v>8738759.9600000009</v>
      </c>
    </row>
    <row r="19" spans="1:3" ht="11.25" customHeight="1" x14ac:dyDescent="0.2">
      <c r="A19" s="7" t="s">
        <v>9</v>
      </c>
      <c r="B19" s="14">
        <v>9181237.3900000006</v>
      </c>
      <c r="C19" s="14">
        <v>16608959.83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4736460</v>
      </c>
      <c r="C21" s="14">
        <v>4685550</v>
      </c>
    </row>
    <row r="22" spans="1:3" ht="11.25" customHeight="1" x14ac:dyDescent="0.2">
      <c r="A22" s="7" t="s">
        <v>40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4451562.96</v>
      </c>
      <c r="C23" s="14">
        <v>7784730.4400000004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41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430967.55</v>
      </c>
      <c r="C31" s="14">
        <v>694483.39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42</v>
      </c>
      <c r="B33" s="13">
        <f>B4-B16</f>
        <v>27237529.579999991</v>
      </c>
      <c r="C33" s="13">
        <f>C4-C16</f>
        <v>24636922.579999998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5778122.9199999999</v>
      </c>
      <c r="C41" s="13">
        <f>SUM(C42:C44)</f>
        <v>21658041.079999998</v>
      </c>
    </row>
    <row r="42" spans="1:3" ht="11.25" customHeight="1" x14ac:dyDescent="0.2">
      <c r="A42" s="7" t="s">
        <v>20</v>
      </c>
      <c r="B42" s="14">
        <v>5317204.8600000003</v>
      </c>
      <c r="C42" s="14">
        <v>19313869.199999999</v>
      </c>
    </row>
    <row r="43" spans="1:3" ht="11.25" customHeight="1" x14ac:dyDescent="0.2">
      <c r="A43" s="7" t="s">
        <v>21</v>
      </c>
      <c r="B43" s="14">
        <v>460918.06</v>
      </c>
      <c r="C43" s="14">
        <v>2344171.88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43</v>
      </c>
      <c r="B45" s="13">
        <f>B36-B41</f>
        <v>-5778122.9199999999</v>
      </c>
      <c r="C45" s="13">
        <f>C36-C41</f>
        <v>-21658041.079999998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1945908.06</v>
      </c>
      <c r="C54" s="13">
        <f>SUM(C55+C58)</f>
        <v>2707816.73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1945908.06</v>
      </c>
      <c r="C58" s="14">
        <v>2707816.73</v>
      </c>
    </row>
    <row r="59" spans="1:3" ht="11.25" customHeight="1" x14ac:dyDescent="0.2">
      <c r="A59" s="4" t="s">
        <v>44</v>
      </c>
      <c r="B59" s="13">
        <f>B48-B54</f>
        <v>-1945908.06</v>
      </c>
      <c r="C59" s="13">
        <f>C48-C54</f>
        <v>-2707816.73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19513498.59999999</v>
      </c>
      <c r="C61" s="13">
        <f>C59+C45+C33</f>
        <v>271064.76999999955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7923603.4400000004</v>
      </c>
      <c r="C63" s="13">
        <v>7652538.6699999999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27437102.039999999</v>
      </c>
      <c r="C65" s="13">
        <v>7923603.4400000004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45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212f5b6f-540c-444d-8783-9749c880513e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5be96a9-161b-45e5-8955-82d7971c9a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revision/>
  <cp:lastPrinted>2023-10-30T18:51:42Z</cp:lastPrinted>
  <dcterms:created xsi:type="dcterms:W3CDTF">2012-12-11T20:31:36Z</dcterms:created>
  <dcterms:modified xsi:type="dcterms:W3CDTF">2023-10-30T18:51:57Z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