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<sst xmlns="http://schemas.openxmlformats.org/spreadsheetml/2006/main" count="99" uniqueCount="51">
  <si>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</si>
  <si>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</si>
  <si>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</si>
  <si>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</si>
  <si>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</si>
  <si>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</si>
  <si>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</si>
  <si>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</si>
  <si>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</si>
  <si>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</si>
  <si>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</si>
  <si>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</si>
  <si>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</si>
  <si>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</si>
  <si>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</si>
  <si>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</si>
  <si>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</si>
  <si>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</si>
  <si>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</si>
  <si>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</si>
  <si>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</si>
  <si>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</si>
  <si>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</si>
  <si>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</si>
  <si>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</si>
  <si>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</si>
  <si>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</si>
  <si>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</si>
  <si>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</si>
  <si>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</si>
  <si>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</si>
  <si>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</si>
  <si>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</si>
  <si>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</si>
  <si>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</si>
  <si>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</si>
  <si>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</si>
  <si>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</si>
  <si>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</si>
  <si>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</si>
  <si>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</si>
  <si>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</si>
  <si>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</si>
  <si>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</si>
  <si>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</si>
  <si>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</si>
  <si>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</si>
  <si>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</si>
  <si>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</si>
  <si>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</si>
  <si>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Santa Catarina, Gto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</si>
</sst>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48</xdr:row>
      <xdr:rowOff>123825</xdr:rowOff>
    </xdr:from>
    <xdr:ext cx="3352800" cy="590551"/>
    <xdr:sp macro="" textlink="">
      <xdr:nvSpPr>
        <xdr:cNvPr id="2" name="CuadroTexto 1"/>
        <xdr:cNvSpPr txBox="1"/>
      </xdr:nvSpPr>
      <xdr:spPr>
        <a:xfrm>
          <a:off x="6276975" y="92678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1724025</xdr:colOff>
      <xdr:row>49</xdr:row>
      <xdr:rowOff>9525</xdr:rowOff>
    </xdr:from>
    <xdr:ext cx="2400300" cy="590551"/>
    <xdr:sp macro="" textlink="">
      <xdr:nvSpPr>
        <xdr:cNvPr id="3" name="CuadroTexto 2"/>
        <xdr:cNvSpPr txBox="1"/>
      </xdr:nvSpPr>
      <xdr:spPr>
        <a:xfrm>
          <a:off x="1724025" y="92964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31" zoomScaleNormal="100" workbookViewId="0">
      <selection activeCell="C48" sqref="C4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1761863.4</v>
      </c>
      <c r="C5" s="15">
        <v>0</v>
      </c>
      <c r="D5" s="15">
        <f>B5+C5</f>
        <v>1761863.4</v>
      </c>
      <c r="E5" s="15">
        <v>1640473.64</v>
      </c>
      <c r="F5" s="15">
        <v>1544825.33</v>
      </c>
      <c r="G5" s="15">
        <f>F5-B5</f>
        <v>-217038.06999999983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3093897.21</v>
      </c>
      <c r="C8" s="16">
        <v>0</v>
      </c>
      <c r="D8" s="16">
        <f t="shared" si="0"/>
        <v>3093897.21</v>
      </c>
      <c r="E8" s="16">
        <v>1752661.81</v>
      </c>
      <c r="F8" s="16">
        <v>1077563.98</v>
      </c>
      <c r="G8" s="16">
        <f t="shared" si="1"/>
        <v>-2016333.23</v>
      </c>
      <c r="H8" s="30" t="s">
        <v>39</v>
      </c>
    </row>
    <row r="9" spans="1:8" x14ac:dyDescent="0.2">
      <c r="A9" s="32" t="s">
        <v>4</v>
      </c>
      <c r="B9" s="16">
        <v>41746.019999999997</v>
      </c>
      <c r="C9" s="16">
        <v>0</v>
      </c>
      <c r="D9" s="16">
        <f t="shared" si="0"/>
        <v>41746.019999999997</v>
      </c>
      <c r="E9" s="16">
        <v>503842.64</v>
      </c>
      <c r="F9" s="16">
        <v>172380.63</v>
      </c>
      <c r="G9" s="16">
        <f t="shared" si="1"/>
        <v>130634.61000000002</v>
      </c>
      <c r="H9" s="30" t="s">
        <v>40</v>
      </c>
    </row>
    <row r="10" spans="1:8" x14ac:dyDescent="0.2">
      <c r="A10" s="33" t="s">
        <v>5</v>
      </c>
      <c r="B10" s="16">
        <v>172694.83</v>
      </c>
      <c r="C10" s="16">
        <v>0</v>
      </c>
      <c r="D10" s="16">
        <f t="shared" ref="D10:D13" si="2">B10+C10</f>
        <v>172694.83</v>
      </c>
      <c r="E10" s="16">
        <v>711824.67</v>
      </c>
      <c r="F10" s="16">
        <v>544550.39</v>
      </c>
      <c r="G10" s="16">
        <f t="shared" ref="G10:G13" si="3">F10-B10</f>
        <v>371855.56000000006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349922.3</v>
      </c>
      <c r="F11" s="16">
        <v>158482.91</v>
      </c>
      <c r="G11" s="16">
        <f t="shared" si="3"/>
        <v>158482.91</v>
      </c>
      <c r="H11" s="30" t="s">
        <v>42</v>
      </c>
    </row>
    <row r="12" spans="1:8" ht="22.5" x14ac:dyDescent="0.2">
      <c r="A12" s="32" t="s">
        <v>25</v>
      </c>
      <c r="B12" s="16">
        <v>62400690.43</v>
      </c>
      <c r="C12" s="16">
        <v>24323326.52</v>
      </c>
      <c r="D12" s="16">
        <f t="shared" si="2"/>
        <v>86724016.950000003</v>
      </c>
      <c r="E12" s="16">
        <v>70390973.590000004</v>
      </c>
      <c r="F12" s="16">
        <v>69772834.920000002</v>
      </c>
      <c r="G12" s="16">
        <f t="shared" si="3"/>
        <v>7372144.4900000021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215019.53</v>
      </c>
      <c r="D13" s="16">
        <f t="shared" si="2"/>
        <v>215019.53</v>
      </c>
      <c r="E13" s="16">
        <v>218169.05</v>
      </c>
      <c r="F13" s="16">
        <v>218169.05</v>
      </c>
      <c r="G13" s="16">
        <f t="shared" si="3"/>
        <v>218169.05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67470891.890000001</v>
      </c>
      <c r="C16" s="17">
        <f t="shared" ref="C16:G16" si="6">SUM(C5:C14)</f>
        <v>24538346.050000001</v>
      </c>
      <c r="D16" s="17">
        <f t="shared" si="6"/>
        <v>92009237.939999998</v>
      </c>
      <c r="E16" s="17">
        <f t="shared" si="6"/>
        <v>75567867.700000003</v>
      </c>
      <c r="F16" s="10">
        <f t="shared" si="6"/>
        <v>73488807.209999993</v>
      </c>
      <c r="G16" s="11">
        <f t="shared" si="6"/>
        <v>6017915.3200000022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67470891.890000001</v>
      </c>
      <c r="C21" s="18">
        <f t="shared" si="7"/>
        <v>24538346.050000001</v>
      </c>
      <c r="D21" s="18">
        <f t="shared" si="7"/>
        <v>92009237.939999998</v>
      </c>
      <c r="E21" s="18">
        <f t="shared" si="7"/>
        <v>75217945.400000006</v>
      </c>
      <c r="F21" s="18">
        <f t="shared" si="7"/>
        <v>73330324.299999997</v>
      </c>
      <c r="G21" s="18">
        <f t="shared" si="7"/>
        <v>5859432.410000002</v>
      </c>
      <c r="H21" s="30" t="s">
        <v>46</v>
      </c>
    </row>
    <row r="22" spans="1:8" x14ac:dyDescent="0.2">
      <c r="A22" s="35" t="s">
        <v>0</v>
      </c>
      <c r="B22" s="19">
        <v>1761863.4</v>
      </c>
      <c r="C22" s="19">
        <v>0</v>
      </c>
      <c r="D22" s="19">
        <f t="shared" ref="D22:D25" si="8">B22+C22</f>
        <v>1761863.4</v>
      </c>
      <c r="E22" s="19">
        <v>1640473.64</v>
      </c>
      <c r="F22" s="19">
        <v>1544825.33</v>
      </c>
      <c r="G22" s="19">
        <f t="shared" ref="G22:G25" si="9">F22-B22</f>
        <v>-217038.06999999983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3093897.21</v>
      </c>
      <c r="C25" s="19">
        <v>0</v>
      </c>
      <c r="D25" s="19">
        <f t="shared" si="8"/>
        <v>3093897.21</v>
      </c>
      <c r="E25" s="19">
        <v>1752661.81</v>
      </c>
      <c r="F25" s="19">
        <v>1077563.98</v>
      </c>
      <c r="G25" s="19">
        <f t="shared" si="9"/>
        <v>-2016333.23</v>
      </c>
      <c r="H25" s="30" t="s">
        <v>39</v>
      </c>
    </row>
    <row r="26" spans="1:8" x14ac:dyDescent="0.2">
      <c r="A26" s="35" t="s">
        <v>28</v>
      </c>
      <c r="B26" s="19">
        <v>41746.019999999997</v>
      </c>
      <c r="C26" s="19">
        <v>0</v>
      </c>
      <c r="D26" s="19">
        <f t="shared" ref="D26" si="10">B26+C26</f>
        <v>41746.019999999997</v>
      </c>
      <c r="E26" s="19">
        <v>503842.64</v>
      </c>
      <c r="F26" s="19">
        <v>172380.63</v>
      </c>
      <c r="G26" s="19">
        <f t="shared" ref="G26" si="11">F26-B26</f>
        <v>130634.61000000002</v>
      </c>
      <c r="H26" s="30" t="s">
        <v>40</v>
      </c>
    </row>
    <row r="27" spans="1:8" x14ac:dyDescent="0.2">
      <c r="A27" s="35" t="s">
        <v>29</v>
      </c>
      <c r="B27" s="19">
        <v>172694.83</v>
      </c>
      <c r="C27" s="19">
        <v>0</v>
      </c>
      <c r="D27" s="19">
        <f t="shared" ref="D27:D29" si="12">B27+C27</f>
        <v>172694.83</v>
      </c>
      <c r="E27" s="19">
        <v>711824.67</v>
      </c>
      <c r="F27" s="19">
        <v>544550.39</v>
      </c>
      <c r="G27" s="19">
        <f t="shared" ref="G27:G29" si="13">F27-B27</f>
        <v>371855.56000000006</v>
      </c>
      <c r="H27" s="30" t="s">
        <v>41</v>
      </c>
    </row>
    <row r="28" spans="1:8" ht="22.5" x14ac:dyDescent="0.2">
      <c r="A28" s="35" t="s">
        <v>30</v>
      </c>
      <c r="B28" s="19">
        <v>62400690.43</v>
      </c>
      <c r="C28" s="19">
        <v>24323326.52</v>
      </c>
      <c r="D28" s="19">
        <f t="shared" si="12"/>
        <v>86724016.950000003</v>
      </c>
      <c r="E28" s="19">
        <v>70390973.590000004</v>
      </c>
      <c r="F28" s="19">
        <v>69772834.920000002</v>
      </c>
      <c r="G28" s="19">
        <f t="shared" si="13"/>
        <v>7372144.4900000021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215019.53</v>
      </c>
      <c r="D29" s="19">
        <f t="shared" si="12"/>
        <v>215019.53</v>
      </c>
      <c r="E29" s="19">
        <v>218169.05</v>
      </c>
      <c r="F29" s="19">
        <v>218169.05</v>
      </c>
      <c r="G29" s="19">
        <f t="shared" si="13"/>
        <v>218169.05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67470891.890000001</v>
      </c>
      <c r="C40" s="17">
        <f t="shared" ref="C40:G40" si="18">SUM(C37+C31+C21)</f>
        <v>24538346.050000001</v>
      </c>
      <c r="D40" s="17">
        <f t="shared" si="18"/>
        <v>92009237.939999998</v>
      </c>
      <c r="E40" s="17">
        <f t="shared" si="18"/>
        <v>75217945.400000006</v>
      </c>
      <c r="F40" s="17">
        <f t="shared" si="18"/>
        <v>73330324.299999997</v>
      </c>
      <c r="G40" s="11">
        <f t="shared" si="18"/>
        <v>5859432.410000002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2019-04-05T21:16:20Z</cp:lastPrinted>
  <dcterms:created xsi:type="dcterms:W3CDTF">2012-12-11T20:48:19Z</dcterms:created>
  <dcterms:modified xsi:type="dcterms:W3CDTF">2023-10-30T19:13:03Z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