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CUENTA PUBLICA ANUAL 2023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<sst xmlns="http://schemas.openxmlformats.org/spreadsheetml/2006/main" count="56" uniqueCount="56">
  <si>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</si>
  <si>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</si>
  <si>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</si>
  <si>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</si>
  <si>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</si>
  <si>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</si>
  <si>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</si>
  <si>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</si>
  <si>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</si>
  <si>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</si>
  <si>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</si>
  <si>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</si>
  <si>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</si>
  <si>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</si>
  <si>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</si>
  <si>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</si>
  <si>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</si>
  <si>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</si>
  <si>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</si>
  <si>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</si>
  <si>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</si>
  <si>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</si>
  <si>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</si>
  <si>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</si>
  <si>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</si>
  <si>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</si>
  <si>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</si>
  <si>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</si>
  <si>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</si>
  <si>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</si>
  <si>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</si>
  <si>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</si>
  <si>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</si>
  <si>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</si>
  <si>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</si>
  <si>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</si>
  <si>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</si>
  <si>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</si>
  <si>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</si>
  <si>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</si>
  <si>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</si>
  <si>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</si>
  <si>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</si>
  <si>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</si>
  <si>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</si>
  <si>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</si>
  <si>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</si>
  <si>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</si>
  <si>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</si>
  <si>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</si>
  <si>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</si>
  <si>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</si>
  <si>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</si>
  <si>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</si>
  <si>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</si>
  <si>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Santa Catarina, Gto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</si>
</sst>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123825</xdr:rowOff>
    </xdr:from>
    <xdr:ext cx="1962150" cy="590551"/>
    <xdr:sp macro="" textlink="">
      <xdr:nvSpPr>
        <xdr:cNvPr id="2" name="CuadroTexto 1"/>
        <xdr:cNvSpPr txBox="1"/>
      </xdr:nvSpPr>
      <xdr:spPr>
        <a:xfrm>
          <a:off x="0" y="1114425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1</xdr:col>
      <xdr:colOff>333375</xdr:colOff>
      <xdr:row>71</xdr:row>
      <xdr:rowOff>133351</xdr:rowOff>
    </xdr:from>
    <xdr:ext cx="2400300" cy="590551"/>
    <xdr:sp macro="" textlink="">
      <xdr:nvSpPr>
        <xdr:cNvPr id="3" name="CuadroTexto 2"/>
        <xdr:cNvSpPr txBox="1"/>
      </xdr:nvSpPr>
      <xdr:spPr>
        <a:xfrm>
          <a:off x="6096000" y="1115377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52" zoomScaleNormal="100" workbookViewId="0">
      <selection activeCell="E74" sqref="E7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6041587.1499999994</v>
      </c>
      <c r="C4" s="14">
        <f>SUM(C5:C11)</f>
        <v>5893900.1600000001</v>
      </c>
      <c r="D4" s="2"/>
    </row>
    <row r="5" spans="1:4" x14ac:dyDescent="0.2">
      <c r="A5" s="8" t="s">
        <v>1</v>
      </c>
      <c r="B5" s="15">
        <v>1677883.72</v>
      </c>
      <c r="C5" s="15">
        <v>1830750.72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2387606.79</v>
      </c>
      <c r="C8" s="15">
        <v>2582575.6800000002</v>
      </c>
      <c r="D8" s="4">
        <v>4140</v>
      </c>
    </row>
    <row r="9" spans="1:4" x14ac:dyDescent="0.2">
      <c r="A9" s="8" t="s">
        <v>46</v>
      </c>
      <c r="B9" s="15">
        <v>791822</v>
      </c>
      <c r="C9" s="15">
        <v>283691.59000000003</v>
      </c>
      <c r="D9" s="4">
        <v>4150</v>
      </c>
    </row>
    <row r="10" spans="1:4" x14ac:dyDescent="0.2">
      <c r="A10" s="8" t="s">
        <v>47</v>
      </c>
      <c r="B10" s="15">
        <v>758242.67</v>
      </c>
      <c r="C10" s="15">
        <v>1125112.67</v>
      </c>
      <c r="D10" s="4">
        <v>4160</v>
      </c>
    </row>
    <row r="11" spans="1:4" ht="11.25" customHeight="1" x14ac:dyDescent="0.2">
      <c r="A11" s="8" t="s">
        <v>48</v>
      </c>
      <c r="B11" s="15">
        <v>426031.97</v>
      </c>
      <c r="C11" s="15">
        <v>71769.5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126160154.75</v>
      </c>
      <c r="C13" s="14">
        <f>SUM(C14:C15)</f>
        <v>89244230.290000007</v>
      </c>
      <c r="D13" s="2"/>
    </row>
    <row r="14" spans="1:4" ht="22.5" x14ac:dyDescent="0.2">
      <c r="A14" s="8" t="s">
        <v>50</v>
      </c>
      <c r="B14" s="15">
        <v>125892761.27</v>
      </c>
      <c r="C14" s="15">
        <v>89244230.290000007</v>
      </c>
      <c r="D14" s="4">
        <v>4210</v>
      </c>
    </row>
    <row r="15" spans="1:4" ht="11.25" customHeight="1" x14ac:dyDescent="0.2">
      <c r="A15" s="8" t="s">
        <v>51</v>
      </c>
      <c r="B15" s="15">
        <v>267393.48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132201741.90000001</v>
      </c>
      <c r="C24" s="16">
        <f>SUM(C4+C13+C17)</f>
        <v>95138130.450000003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61570831.890000001</v>
      </c>
      <c r="C27" s="14">
        <f>SUM(C28:C30)</f>
        <v>57336444.039999999</v>
      </c>
      <c r="D27" s="2"/>
    </row>
    <row r="28" spans="1:5" ht="11.25" customHeight="1" x14ac:dyDescent="0.2">
      <c r="A28" s="8" t="s">
        <v>36</v>
      </c>
      <c r="B28" s="15">
        <v>34041691.140000001</v>
      </c>
      <c r="C28" s="15">
        <v>31988724.25</v>
      </c>
      <c r="D28" s="4">
        <v>5110</v>
      </c>
    </row>
    <row r="29" spans="1:5" ht="11.25" customHeight="1" x14ac:dyDescent="0.2">
      <c r="A29" s="8" t="s">
        <v>16</v>
      </c>
      <c r="B29" s="15">
        <v>8048728.1799999997</v>
      </c>
      <c r="C29" s="15">
        <v>8738759.9600000009</v>
      </c>
      <c r="D29" s="4">
        <v>5120</v>
      </c>
    </row>
    <row r="30" spans="1:5" ht="11.25" customHeight="1" x14ac:dyDescent="0.2">
      <c r="A30" s="8" t="s">
        <v>17</v>
      </c>
      <c r="B30" s="15">
        <v>19480412.57</v>
      </c>
      <c r="C30" s="15">
        <v>16608959.83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17957222.079999998</v>
      </c>
      <c r="C32" s="14">
        <f>SUM(C33:C41)</f>
        <v>12470280.440000001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6086460</v>
      </c>
      <c r="C34" s="15">
        <v>4685550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11870762.08</v>
      </c>
      <c r="C36" s="15">
        <v>7784730.4400000004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1036416.39</v>
      </c>
      <c r="C43" s="14">
        <f>SUM(C44:C46)</f>
        <v>694483.39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1036416.39</v>
      </c>
      <c r="C46" s="15">
        <v>694483.39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1376774.64</v>
      </c>
      <c r="C55" s="14">
        <f>SUM(C56:C59)</f>
        <v>1369178.44</v>
      </c>
      <c r="D55" s="2"/>
    </row>
    <row r="56" spans="1:5" ht="11.25" customHeight="1" x14ac:dyDescent="0.2">
      <c r="A56" s="8" t="s">
        <v>31</v>
      </c>
      <c r="B56" s="15">
        <v>1376774.64</v>
      </c>
      <c r="C56" s="15">
        <v>1369178.44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81941245</v>
      </c>
      <c r="C64" s="16">
        <f>C61+C55+C48+C43+C32+C27</f>
        <v>71870386.310000002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50260496.900000006</v>
      </c>
      <c r="C66" s="14">
        <f>C24-C64</f>
        <v>23267744.140000001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Vanesa</cp:lastModifiedBy>
  <cp:lastPrinted>2019-05-15T20:49:00Z</cp:lastPrinted>
  <dcterms:created xsi:type="dcterms:W3CDTF">2012-12-11T20:29:16Z</dcterms:created>
  <dcterms:modified xsi:type="dcterms:W3CDTF">2024-02-29T21:54:49Z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