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CUENTA PUBLICA ANUAL 2023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D20" i="2"/>
  <c r="B20" i="2"/>
  <c r="D9" i="2"/>
  <c r="C9" i="2"/>
  <c r="C20" i="2" s="1"/>
  <c r="E16" i="2"/>
  <c r="E20" i="2" s="1"/>
  <c r="E38" i="2" s="1"/>
  <c r="C38" i="2" l="1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<sst xmlns="http://schemas.openxmlformats.org/spreadsheetml/2006/main" count="36" uniqueCount="26">
  <si>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</si>
  <si>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</si>
  <si>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</si>
  <si>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</si>
  <si>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</si>
  <si>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</si>
  <si>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</si>
  <si>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</si>
  <si>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</si>
  <si>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</si>
  <si>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</si>
  <si>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</si>
  <si>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</si>
  <si>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</si>
  <si>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</si>
  <si>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</si>
  <si>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</si>
  <si>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</si>
  <si>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</si>
  <si>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</si>
  <si>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</si>
  <si>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</si>
  <si>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</si>
  <si>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</si>
  <si>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</si>
  <si>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Municipio de Santa Catarina, Gto
Estado de Variación en la Hacienda Pública
Del 1 de Enero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</si>
</sst>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1390650</xdr:colOff>
      <xdr:row>43</xdr:row>
      <xdr:rowOff>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390650" y="779145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2</xdr:col>
      <xdr:colOff>247650</xdr:colOff>
      <xdr:row>43</xdr:row>
      <xdr:rowOff>9526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4333875" y="7800976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34" zoomScaleNormal="100" workbookViewId="0">
      <selection activeCell="E48" sqref="E48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3145387.2399999998</v>
      </c>
      <c r="C4" s="16"/>
      <c r="D4" s="16"/>
      <c r="E4" s="16"/>
      <c r="F4" s="15">
        <f>SUM(B4:E4)</f>
        <v>3145387.2399999998</v>
      </c>
    </row>
    <row r="5" spans="1:6" ht="11.25" customHeight="1" x14ac:dyDescent="0.2">
      <c r="A5" s="8" t="s">
        <v>2</v>
      </c>
      <c r="B5" s="17">
        <v>-70680.91</v>
      </c>
      <c r="C5" s="16"/>
      <c r="D5" s="16"/>
      <c r="E5" s="16"/>
      <c r="F5" s="15">
        <f>SUM(B5:E5)</f>
        <v>-70680.91</v>
      </c>
    </row>
    <row r="6" spans="1:6" ht="11.25" customHeight="1" x14ac:dyDescent="0.2">
      <c r="A6" s="8" t="s">
        <v>3</v>
      </c>
      <c r="B6" s="17">
        <v>3216068.15</v>
      </c>
      <c r="C6" s="16"/>
      <c r="D6" s="16"/>
      <c r="E6" s="16"/>
      <c r="F6" s="15">
        <f>SUM(B6:E6)</f>
        <v>3216068.15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165793284.15000001</v>
      </c>
      <c r="D9" s="15">
        <f>D10</f>
        <v>23267744.140000001</v>
      </c>
      <c r="E9" s="16"/>
      <c r="F9" s="15">
        <f t="shared" ref="F9:F14" si="0">SUM(B9:E9)</f>
        <v>189061028.29000002</v>
      </c>
    </row>
    <row r="10" spans="1:6" ht="11.25" customHeight="1" x14ac:dyDescent="0.2">
      <c r="A10" s="8" t="s">
        <v>5</v>
      </c>
      <c r="B10" s="16"/>
      <c r="C10" s="16"/>
      <c r="D10" s="17">
        <v>23267744.140000001</v>
      </c>
      <c r="E10" s="16"/>
      <c r="F10" s="15">
        <f t="shared" si="0"/>
        <v>23267744.140000001</v>
      </c>
    </row>
    <row r="11" spans="1:6" ht="11.25" customHeight="1" x14ac:dyDescent="0.2">
      <c r="A11" s="8" t="s">
        <v>6</v>
      </c>
      <c r="B11" s="16"/>
      <c r="C11" s="17">
        <v>165793284.15000001</v>
      </c>
      <c r="D11" s="16"/>
      <c r="E11" s="16"/>
      <c r="F11" s="15">
        <f t="shared" si="0"/>
        <v>165793284.15000001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3145387.2399999998</v>
      </c>
      <c r="C20" s="15">
        <f>C9</f>
        <v>165793284.15000001</v>
      </c>
      <c r="D20" s="15">
        <f>D9</f>
        <v>23267744.140000001</v>
      </c>
      <c r="E20" s="15">
        <f>E16</f>
        <v>0</v>
      </c>
      <c r="F20" s="15">
        <f>SUM(B20:E20)</f>
        <v>192206415.53000003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-8000</v>
      </c>
      <c r="C22" s="16"/>
      <c r="D22" s="16"/>
      <c r="E22" s="16"/>
      <c r="F22" s="15">
        <f>SUM(B22:E22)</f>
        <v>-8000</v>
      </c>
    </row>
    <row r="23" spans="1:6" ht="11.25" customHeight="1" x14ac:dyDescent="0.2">
      <c r="A23" s="8" t="s">
        <v>2</v>
      </c>
      <c r="B23" s="17">
        <v>-8000</v>
      </c>
      <c r="C23" s="16"/>
      <c r="D23" s="16"/>
      <c r="E23" s="16"/>
      <c r="F23" s="15">
        <f>SUM(B23:E23)</f>
        <v>-8000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25504267.68</v>
      </c>
      <c r="D27" s="15">
        <f>SUM(D28:D32)</f>
        <v>26992752.759999998</v>
      </c>
      <c r="E27" s="16"/>
      <c r="F27" s="15">
        <f t="shared" ref="F27:F32" si="1">SUM(B27:E27)</f>
        <v>52497020.439999998</v>
      </c>
    </row>
    <row r="28" spans="1:6" ht="11.25" customHeight="1" x14ac:dyDescent="0.2">
      <c r="A28" s="8" t="s">
        <v>5</v>
      </c>
      <c r="B28" s="16"/>
      <c r="C28" s="16"/>
      <c r="D28" s="17">
        <v>50260496.899999999</v>
      </c>
      <c r="E28" s="16"/>
      <c r="F28" s="15">
        <f t="shared" si="1"/>
        <v>50260496.899999999</v>
      </c>
    </row>
    <row r="29" spans="1:6" ht="11.25" customHeight="1" x14ac:dyDescent="0.2">
      <c r="A29" s="8" t="s">
        <v>6</v>
      </c>
      <c r="B29" s="16"/>
      <c r="C29" s="17">
        <v>25504267.68</v>
      </c>
      <c r="D29" s="17">
        <v>-23267744.140000001</v>
      </c>
      <c r="E29" s="16"/>
      <c r="F29" s="15">
        <f t="shared" si="1"/>
        <v>2236523.5399999991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3137387.2399999998</v>
      </c>
      <c r="C38" s="19">
        <f>+C20+C27</f>
        <v>191297551.83000001</v>
      </c>
      <c r="D38" s="19">
        <f>D20+D27</f>
        <v>50260496.899999999</v>
      </c>
      <c r="E38" s="19">
        <f>+E20+E34</f>
        <v>0</v>
      </c>
      <c r="F38" s="19">
        <f>SUM(B38:E38)</f>
        <v>244695435.97000003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Vanesa</cp:lastModifiedBy>
  <cp:lastPrinted>2024-02-29T21:56:14Z</cp:lastPrinted>
  <dcterms:created xsi:type="dcterms:W3CDTF">2018-11-20T16:40:47Z</dcterms:created>
  <dcterms:modified xsi:type="dcterms:W3CDTF">2024-02-29T21:56:15Z</dcterms:modified>
</cp:coreProperties>
</file>