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<sst xmlns="http://schemas.openxmlformats.org/spreadsheetml/2006/main" count="64" uniqueCount="64">
  <si>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</si>
  <si>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</si>
  <si>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</si>
  <si>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</si>
  <si>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</si>
  <si>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</si>
  <si>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</si>
  <si>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</si>
  <si>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</si>
  <si>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</si>
  <si>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</si>
  <si>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</si>
  <si>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</si>
  <si>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</si>
  <si>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</si>
  <si>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</si>
  <si>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</si>
  <si>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</si>
  <si>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</si>
  <si>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</si>
  <si>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</si>
  <si>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</si>
  <si>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</si>
  <si>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</si>
  <si>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</si>
  <si>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</si>
  <si>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</si>
  <si>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</si>
  <si>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</si>
  <si>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</si>
  <si>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</si>
  <si>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</si>
  <si>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</si>
  <si>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</si>
  <si>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</si>
  <si>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</si>
  <si>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</si>
  <si>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</si>
  <si>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</si>
  <si>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</si>
  <si>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</si>
  <si>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</si>
  <si>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</si>
  <si>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</si>
  <si>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</si>
  <si>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</si>
  <si>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</si>
  <si>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</si>
  <si>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</si>
  <si>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</si>
  <si>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</si>
  <si>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</si>
  <si>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</si>
  <si>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</si>
  <si>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</si>
  <si>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</si>
  <si>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</si>
  <si>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</si>
  <si>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</si>
  <si>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</si>
  <si>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</si>
  <si>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</si>
  <si>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</si>
  <si>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Santa Catarina, Gto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</si>
</sst>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2486025</xdr:colOff>
      <xdr:row>40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2486025" y="6448425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1066800</xdr:colOff>
      <xdr:row>40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6276975" y="6457951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19" zoomScaleNormal="100" zoomScaleSheetLayoutView="90" workbookViewId="0">
      <selection activeCell="F42" sqref="F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66913300.679999992</v>
      </c>
      <c r="C9" s="11">
        <f>SUM(C10:C17)</f>
        <v>47439735.82</v>
      </c>
      <c r="D9" s="11">
        <f t="shared" ref="D9:G9" si="1">SUM(D10:D17)</f>
        <v>114353036.5</v>
      </c>
      <c r="E9" s="11">
        <f t="shared" si="1"/>
        <v>15980755.939999999</v>
      </c>
      <c r="F9" s="11">
        <f t="shared" si="1"/>
        <v>15940083.039999999</v>
      </c>
      <c r="G9" s="11">
        <f t="shared" si="1"/>
        <v>98372280.560000002</v>
      </c>
      <c r="H9" s="9">
        <v>0</v>
      </c>
    </row>
    <row r="10" spans="1:8" x14ac:dyDescent="0.2">
      <c r="A10" s="15" t="s">
        <v>4</v>
      </c>
      <c r="B10" s="12">
        <v>57903624.159999996</v>
      </c>
      <c r="C10" s="12">
        <v>27063590.25</v>
      </c>
      <c r="D10" s="12">
        <f t="shared" ref="D10:D17" si="2">B10+C10</f>
        <v>84967214.409999996</v>
      </c>
      <c r="E10" s="12">
        <v>13872448.52</v>
      </c>
      <c r="F10" s="12">
        <v>13831775.619999999</v>
      </c>
      <c r="G10" s="12">
        <f t="shared" ref="G10:G17" si="3">D10-E10</f>
        <v>71094765.890000001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9009676.5199999996</v>
      </c>
      <c r="C17" s="12">
        <v>20376145.57</v>
      </c>
      <c r="D17" s="12">
        <f t="shared" si="2"/>
        <v>29385822.09</v>
      </c>
      <c r="E17" s="12">
        <v>2108307.42</v>
      </c>
      <c r="F17" s="12">
        <v>2108307.42</v>
      </c>
      <c r="G17" s="12">
        <f t="shared" si="3"/>
        <v>27277514.670000002</v>
      </c>
      <c r="H17" s="9" t="s">
        <v>48</v>
      </c>
    </row>
    <row r="18" spans="1:8" x14ac:dyDescent="0.2">
      <c r="A18" s="14" t="s">
        <v>12</v>
      </c>
      <c r="B18" s="11">
        <f>SUM(B19:B21)</f>
        <v>3256426.9099999997</v>
      </c>
      <c r="C18" s="11">
        <f>SUM(C19:C21)</f>
        <v>1221314.54</v>
      </c>
      <c r="D18" s="11">
        <f t="shared" ref="D18:G18" si="4">SUM(D19:D21)</f>
        <v>4477741.4499999993</v>
      </c>
      <c r="E18" s="11">
        <f t="shared" si="4"/>
        <v>878815.95</v>
      </c>
      <c r="F18" s="11">
        <f t="shared" si="4"/>
        <v>878815.95</v>
      </c>
      <c r="G18" s="11">
        <f t="shared" si="4"/>
        <v>3598925.5</v>
      </c>
      <c r="H18" s="9">
        <v>0</v>
      </c>
    </row>
    <row r="19" spans="1:8" x14ac:dyDescent="0.2">
      <c r="A19" s="15" t="s">
        <v>13</v>
      </c>
      <c r="B19" s="12">
        <v>2377055.0299999998</v>
      </c>
      <c r="C19" s="12">
        <v>1086397.32</v>
      </c>
      <c r="D19" s="12">
        <f t="shared" ref="D19:D21" si="5">B19+C19</f>
        <v>3463452.3499999996</v>
      </c>
      <c r="E19" s="12">
        <v>694854.59</v>
      </c>
      <c r="F19" s="12">
        <v>694854.59</v>
      </c>
      <c r="G19" s="12">
        <f t="shared" ref="G19:G21" si="6">D19-E19</f>
        <v>2768597.76</v>
      </c>
      <c r="H19" s="9" t="s">
        <v>49</v>
      </c>
    </row>
    <row r="20" spans="1:8" x14ac:dyDescent="0.2">
      <c r="A20" s="15" t="s">
        <v>14</v>
      </c>
      <c r="B20" s="12">
        <v>879371.88</v>
      </c>
      <c r="C20" s="12">
        <v>134917.22</v>
      </c>
      <c r="D20" s="12">
        <f t="shared" si="5"/>
        <v>1014289.1</v>
      </c>
      <c r="E20" s="12">
        <v>183961.36</v>
      </c>
      <c r="F20" s="12">
        <v>183961.36</v>
      </c>
      <c r="G20" s="12">
        <f t="shared" si="6"/>
        <v>830327.74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70169727.589999989</v>
      </c>
      <c r="C35" s="13">
        <f t="shared" ref="C35:G35" si="16">SUM(C6+C9+C18+C22+C25+C30+C32+C33+C34)</f>
        <v>48661050.359999999</v>
      </c>
      <c r="D35" s="13">
        <f t="shared" si="16"/>
        <v>118830777.95</v>
      </c>
      <c r="E35" s="13">
        <f t="shared" si="16"/>
        <v>16859571.890000001</v>
      </c>
      <c r="F35" s="13">
        <f t="shared" si="16"/>
        <v>16818898.989999998</v>
      </c>
      <c r="G35" s="13">
        <f t="shared" si="16"/>
        <v>101971206.06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2024-04-30T20:21:19Z</cp:lastPrinted>
  <dcterms:created xsi:type="dcterms:W3CDTF">2012-12-11T21:13:37Z</dcterms:created>
  <dcterms:modified xsi:type="dcterms:W3CDTF">2024-04-30T20:21:20Z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