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B33" i="3"/>
  <c r="C61" i="3"/>
  <c r="B45" i="3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<sst xmlns="http://schemas.openxmlformats.org/spreadsheetml/2006/main" count="93" uniqueCount="58">
  <si>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</si>
  <si>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</si>
  <si>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</si>
  <si>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</si>
  <si>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</si>
  <si>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</si>
  <si>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</si>
  <si>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</si>
  <si>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</si>
  <si>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</si>
  <si>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</si>
  <si>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</si>
  <si>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</si>
  <si>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</si>
  <si>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</si>
  <si>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</si>
  <si>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</si>
  <si>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</si>
  <si>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</si>
  <si>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</si>
  <si>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</si>
  <si>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</si>
  <si>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</si>
  <si>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</si>
  <si>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</si>
  <si>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</si>
  <si>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</si>
  <si>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</si>
  <si>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</si>
  <si>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</si>
  <si>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</si>
  <si>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</si>
  <si>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</si>
  <si>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</si>
  <si>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</si>
  <si>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</si>
  <si>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</si>
  <si>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</si>
  <si>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</si>
  <si>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</si>
  <si>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</si>
  <si>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</si>
  <si>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</si>
  <si>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</si>
  <si>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</si>
  <si>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</si>
  <si>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</si>
  <si>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</si>
  <si>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</si>
  <si>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</si>
  <si>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</si>
  <si>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</si>
  <si>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</si>
  <si>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</si>
  <si>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</si>
  <si>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</si>
  <si>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</si>
  <si>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Santa Catarina, Gto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</si>
</sst>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1228725</xdr:colOff>
      <xdr:row>69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228725" y="106870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4838700</xdr:colOff>
      <xdr:row>69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838700" y="106965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66" zoomScaleNormal="100" workbookViewId="0">
      <selection sqref="A1:C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33640028.770000003</v>
      </c>
      <c r="C4" s="16">
        <f>SUM(C5:C14)</f>
        <v>132201741.90000001</v>
      </c>
      <c r="D4" s="13" t="s">
        <v>38</v>
      </c>
    </row>
    <row r="5" spans="1:22" ht="11.25" customHeight="1" x14ac:dyDescent="0.2">
      <c r="A5" s="7" t="s">
        <v>3</v>
      </c>
      <c r="B5" s="17">
        <v>1388203.37</v>
      </c>
      <c r="C5" s="17">
        <v>1677883.72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642522.43000000005</v>
      </c>
      <c r="C8" s="17">
        <v>2387606.79</v>
      </c>
      <c r="D8" s="14">
        <v>400000</v>
      </c>
    </row>
    <row r="9" spans="1:22" ht="11.25" customHeight="1" x14ac:dyDescent="0.2">
      <c r="A9" s="7" t="s">
        <v>35</v>
      </c>
      <c r="B9" s="17">
        <v>577581.12</v>
      </c>
      <c r="C9" s="17">
        <v>791822</v>
      </c>
      <c r="D9" s="14">
        <v>500000</v>
      </c>
    </row>
    <row r="10" spans="1:22" ht="11.25" customHeight="1" x14ac:dyDescent="0.2">
      <c r="A10" s="7" t="s">
        <v>36</v>
      </c>
      <c r="B10" s="17">
        <v>563410.6</v>
      </c>
      <c r="C10" s="17">
        <v>758242.67</v>
      </c>
      <c r="D10" s="14">
        <v>600000</v>
      </c>
    </row>
    <row r="11" spans="1:22" ht="11.25" customHeight="1" x14ac:dyDescent="0.2">
      <c r="A11" s="7" t="s">
        <v>37</v>
      </c>
      <c r="B11" s="17">
        <v>184833.32</v>
      </c>
      <c r="C11" s="17">
        <v>426031.97</v>
      </c>
      <c r="D11" s="14">
        <v>700000</v>
      </c>
    </row>
    <row r="12" spans="1:22" ht="22.5" x14ac:dyDescent="0.2">
      <c r="A12" s="7" t="s">
        <v>40</v>
      </c>
      <c r="B12" s="17">
        <v>30214821.190000001</v>
      </c>
      <c r="C12" s="17">
        <v>125892761.27</v>
      </c>
      <c r="D12" s="14">
        <v>800000</v>
      </c>
    </row>
    <row r="13" spans="1:22" ht="11.25" customHeight="1" x14ac:dyDescent="0.2">
      <c r="A13" s="7" t="s">
        <v>41</v>
      </c>
      <c r="B13" s="17">
        <v>68656.740000000005</v>
      </c>
      <c r="C13" s="17">
        <v>267393.48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14333385.32</v>
      </c>
      <c r="C16" s="16">
        <f>SUM(C17:C32)</f>
        <v>80572019.890000001</v>
      </c>
      <c r="D16" s="13" t="s">
        <v>38</v>
      </c>
    </row>
    <row r="17" spans="1:4" ht="11.25" customHeight="1" x14ac:dyDescent="0.2">
      <c r="A17" s="7" t="s">
        <v>8</v>
      </c>
      <c r="B17" s="17">
        <v>8058183.7000000002</v>
      </c>
      <c r="C17" s="17">
        <v>34049240.670000002</v>
      </c>
      <c r="D17" s="14">
        <v>1000</v>
      </c>
    </row>
    <row r="18" spans="1:4" ht="11.25" customHeight="1" x14ac:dyDescent="0.2">
      <c r="A18" s="7" t="s">
        <v>9</v>
      </c>
      <c r="B18" s="17">
        <v>793766.09</v>
      </c>
      <c r="C18" s="17">
        <v>8048728.1799999997</v>
      </c>
      <c r="D18" s="14">
        <v>2000</v>
      </c>
    </row>
    <row r="19" spans="1:4" ht="11.25" customHeight="1" x14ac:dyDescent="0.2">
      <c r="A19" s="7" t="s">
        <v>10</v>
      </c>
      <c r="B19" s="17">
        <v>3155438.5</v>
      </c>
      <c r="C19" s="17">
        <v>19480412.57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1350000</v>
      </c>
      <c r="C21" s="17">
        <v>6086460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975997.03</v>
      </c>
      <c r="C23" s="17">
        <v>11870762.08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1036416.39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19306643.450000003</v>
      </c>
      <c r="C33" s="16">
        <f>C4-C16</f>
        <v>51629722.010000005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2485513.67</v>
      </c>
      <c r="C41" s="16">
        <f>SUM(C42:C44)</f>
        <v>28133096.59</v>
      </c>
      <c r="D41" s="13" t="s">
        <v>38</v>
      </c>
    </row>
    <row r="42" spans="1:4" ht="11.25" customHeight="1" x14ac:dyDescent="0.2">
      <c r="A42" s="7" t="s">
        <v>21</v>
      </c>
      <c r="B42" s="17">
        <v>2315736.7999999998</v>
      </c>
      <c r="C42" s="17">
        <v>25831863.09</v>
      </c>
      <c r="D42" s="13">
        <v>6000</v>
      </c>
    </row>
    <row r="43" spans="1:4" ht="11.25" customHeight="1" x14ac:dyDescent="0.2">
      <c r="A43" s="7" t="s">
        <v>22</v>
      </c>
      <c r="B43" s="17">
        <v>169776.87</v>
      </c>
      <c r="C43" s="17">
        <v>2301233.5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-2485513.67</v>
      </c>
      <c r="C45" s="16">
        <f>C36-C41</f>
        <v>-28133096.59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4290514.41</v>
      </c>
      <c r="C54" s="16">
        <f>SUM(C55+C58)</f>
        <v>41067.93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4290514.41</v>
      </c>
      <c r="C58" s="17">
        <v>41067.93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-4290514.41</v>
      </c>
      <c r="C59" s="16">
        <f>C48-C54</f>
        <v>-41067.93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12530615.370000003</v>
      </c>
      <c r="C61" s="16">
        <f>C59+C45+C33</f>
        <v>23455557.490000006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31379160.93</v>
      </c>
      <c r="C63" s="16">
        <v>7923603.4400000004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43909776.299999997</v>
      </c>
      <c r="C65" s="16">
        <v>31379160.93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revision/>
  <cp:lastPrinted>2024-04-30T20:15:34Z</cp:lastPrinted>
  <dcterms:created xsi:type="dcterms:W3CDTF">2012-12-11T20:31:36Z</dcterms:created>
  <dcterms:modified xsi:type="dcterms:W3CDTF">2024-04-30T20:15:36Z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