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2DO TRIMESTRE 2024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<sst xmlns="http://schemas.openxmlformats.org/spreadsheetml/2006/main" count="64" uniqueCount="64">
  <si>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</si>
  <si>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</si>
  <si>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</si>
  <si>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</si>
  <si>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</si>
  <si>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</si>
  <si>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</si>
  <si>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</si>
  <si>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</si>
  <si>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</si>
  <si>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</si>
  <si>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</si>
  <si>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</si>
  <si>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</si>
  <si>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</si>
  <si>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</si>
  <si>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</si>
  <si>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</si>
  <si>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</si>
  <si>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</si>
  <si>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</si>
  <si>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</si>
  <si>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</si>
  <si>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</si>
  <si>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</si>
  <si>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</si>
  <si>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</si>
  <si>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</si>
  <si>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</si>
  <si>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</si>
  <si>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</si>
  <si>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</si>
  <si>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</si>
  <si>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</si>
  <si>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</si>
  <si>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</si>
  <si>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</si>
  <si>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</si>
  <si>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</si>
  <si>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</si>
  <si>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</si>
  <si>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</si>
  <si>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</si>
  <si>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</si>
  <si>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</si>
  <si>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</si>
  <si>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</si>
  <si>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</si>
  <si>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</si>
  <si>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</si>
  <si>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</si>
  <si>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</si>
  <si>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</si>
  <si>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</si>
  <si>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</si>
  <si>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</si>
  <si>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</si>
  <si>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</si>
  <si>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</si>
  <si>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</si>
  <si>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</si>
  <si>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</si>
  <si>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</si>
  <si>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Santa Catarina, Gto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</si>
</sst>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2038350</xdr:colOff>
      <xdr:row>44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2038350" y="701992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Presidenta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Lic. Sonia García Toscano </a:t>
          </a:r>
          <a:r>
            <a:rPr lang="en-US" sz="1000" baseline="0">
              <a:latin typeface="+mn-lt"/>
            </a:rPr>
            <a:t>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2</xdr:col>
      <xdr:colOff>1228725</xdr:colOff>
      <xdr:row>44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6438900" y="702945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C.P. Marco Antonio Hernández Galván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28" zoomScaleNormal="100" zoomScaleSheetLayoutView="90" workbookViewId="0">
      <selection activeCell="F46" sqref="F4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70169727.589999989</v>
      </c>
      <c r="C6" s="5">
        <f t="shared" ref="C6:G6" si="0">+C7+C10+C19+C23+C26+C31</f>
        <v>50279762.189999998</v>
      </c>
      <c r="D6" s="5">
        <f t="shared" si="0"/>
        <v>120449489.77999999</v>
      </c>
      <c r="E6" s="5">
        <f t="shared" si="0"/>
        <v>46654433.979999997</v>
      </c>
      <c r="F6" s="5">
        <f t="shared" si="0"/>
        <v>46532415.280000001</v>
      </c>
      <c r="G6" s="5">
        <f t="shared" si="0"/>
        <v>73795055.799999997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66913300.679999992</v>
      </c>
      <c r="C10" s="11">
        <f>SUM(C11:C18)</f>
        <v>49344233</v>
      </c>
      <c r="D10" s="11">
        <f t="shared" ref="D10:G10" si="2">SUM(D11:D18)</f>
        <v>116257533.67999999</v>
      </c>
      <c r="E10" s="11">
        <f t="shared" si="2"/>
        <v>44858535.689999998</v>
      </c>
      <c r="F10" s="11">
        <f t="shared" si="2"/>
        <v>44736516.990000002</v>
      </c>
      <c r="G10" s="11">
        <f t="shared" si="2"/>
        <v>71398997.989999995</v>
      </c>
      <c r="H10" s="9">
        <v>0</v>
      </c>
    </row>
    <row r="11" spans="1:8" x14ac:dyDescent="0.2">
      <c r="A11" s="15" t="s">
        <v>4</v>
      </c>
      <c r="B11" s="12">
        <v>57903624.159999996</v>
      </c>
      <c r="C11" s="12">
        <v>29168404.07</v>
      </c>
      <c r="D11" s="12">
        <f t="shared" ref="D11:D18" si="3">B11+C11</f>
        <v>87072028.229999989</v>
      </c>
      <c r="E11" s="12">
        <v>40937078.729999997</v>
      </c>
      <c r="F11" s="12">
        <v>40815060.030000001</v>
      </c>
      <c r="G11" s="12">
        <f t="shared" ref="G11:G18" si="4">D11-E11</f>
        <v>46134949.499999993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9009676.5199999996</v>
      </c>
      <c r="C18" s="12">
        <v>20175828.93</v>
      </c>
      <c r="D18" s="12">
        <f t="shared" si="3"/>
        <v>29185505.449999999</v>
      </c>
      <c r="E18" s="12">
        <v>3921456.96</v>
      </c>
      <c r="F18" s="12">
        <v>3921456.96</v>
      </c>
      <c r="G18" s="12">
        <f t="shared" si="4"/>
        <v>25264048.489999998</v>
      </c>
      <c r="H18" s="9" t="s">
        <v>48</v>
      </c>
    </row>
    <row r="19" spans="1:8" x14ac:dyDescent="0.2">
      <c r="A19" s="14" t="s">
        <v>12</v>
      </c>
      <c r="B19" s="11">
        <f>SUM(B20:B22)</f>
        <v>3256426.9099999997</v>
      </c>
      <c r="C19" s="11">
        <f>SUM(C20:C22)</f>
        <v>935529.19000000006</v>
      </c>
      <c r="D19" s="11">
        <f t="shared" ref="D19:G19" si="5">SUM(D20:D22)</f>
        <v>4191956.0999999996</v>
      </c>
      <c r="E19" s="11">
        <f t="shared" si="5"/>
        <v>1795898.29</v>
      </c>
      <c r="F19" s="11">
        <f t="shared" si="5"/>
        <v>1795898.29</v>
      </c>
      <c r="G19" s="11">
        <f t="shared" si="5"/>
        <v>2396057.8099999996</v>
      </c>
      <c r="H19" s="9">
        <v>0</v>
      </c>
    </row>
    <row r="20" spans="1:8" x14ac:dyDescent="0.2">
      <c r="A20" s="15" t="s">
        <v>13</v>
      </c>
      <c r="B20" s="12">
        <v>2377055.0299999998</v>
      </c>
      <c r="C20" s="12">
        <v>728028.78</v>
      </c>
      <c r="D20" s="12">
        <f t="shared" ref="D20:D22" si="6">B20+C20</f>
        <v>3105083.8099999996</v>
      </c>
      <c r="E20" s="12">
        <v>1416844.12</v>
      </c>
      <c r="F20" s="12">
        <v>1416844.12</v>
      </c>
      <c r="G20" s="12">
        <f t="shared" ref="G20:G22" si="7">D20-E20</f>
        <v>1688239.6899999995</v>
      </c>
      <c r="H20" s="9" t="s">
        <v>49</v>
      </c>
    </row>
    <row r="21" spans="1:8" x14ac:dyDescent="0.2">
      <c r="A21" s="15" t="s">
        <v>14</v>
      </c>
      <c r="B21" s="12">
        <v>879371.88</v>
      </c>
      <c r="C21" s="12">
        <v>207500.41</v>
      </c>
      <c r="D21" s="12">
        <f t="shared" si="6"/>
        <v>1086872.29</v>
      </c>
      <c r="E21" s="12">
        <v>379054.17</v>
      </c>
      <c r="F21" s="12">
        <v>379054.17</v>
      </c>
      <c r="G21" s="12">
        <f t="shared" si="7"/>
        <v>707818.12000000011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70169727.589999989</v>
      </c>
      <c r="C37" s="13">
        <f t="shared" si="17"/>
        <v>50279762.189999998</v>
      </c>
      <c r="D37" s="13">
        <f t="shared" si="17"/>
        <v>120449489.77999999</v>
      </c>
      <c r="E37" s="13">
        <f t="shared" si="17"/>
        <v>46654433.979999997</v>
      </c>
      <c r="F37" s="13">
        <f t="shared" si="17"/>
        <v>46532415.280000001</v>
      </c>
      <c r="G37" s="13">
        <f t="shared" si="17"/>
        <v>73795055.799999997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2024-07-19T20:30:09Z</cp:lastPrinted>
  <dcterms:created xsi:type="dcterms:W3CDTF">2012-12-11T21:13:37Z</dcterms:created>
  <dcterms:modified xsi:type="dcterms:W3CDTF">2024-07-19T20:30:10Z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