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3ER TRIMESTRE 2024\"/>
    </mc:Choice>
  </mc:AlternateContent>
  <bookViews>
    <workbookView minimized="1" xWindow="0" yWindow="0" windowWidth="24075" windowHeight="5595"/>
  </bookViews>
  <sheets>
    <sheet name="PPI" sheetId="4" r:id="rId1"/>
  </sheets>
  <calcPr calcId="162913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4" l="1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53" i="4"/>
  <c r="Q53" i="4"/>
  <c r="I53" i="4"/>
  <c r="H53" i="4"/>
  <c r="G53" i="4"/>
  <c r="N4" i="4"/>
  <c r="Q4" i="4"/>
  <c r="P4" i="4"/>
</calcChain>
</file>

<file path=xl/sharedStrings.xml><?xml version="1.0" encoding="utf-8"?>
<sst xmlns="http://schemas.openxmlformats.org/spreadsheetml/2006/main" count="365" uniqueCount="131">
  <si>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</si>
  <si>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</si>
  <si>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</si>
  <si>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</si>
  <si>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</si>
  <si>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</si>
  <si>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</si>
  <si>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</si>
  <si>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</si>
  <si>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</si>
  <si>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</si>
  <si>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</si>
  <si>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</si>
  <si>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</si>
  <si>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</si>
  <si>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</si>
  <si>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</si>
  <si>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</si>
  <si>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</si>
  <si>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</si>
  <si>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</si>
  <si>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</si>
  <si>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GOB EFIC ATEN CIUDADANA Y GEST DE CALID</t>
  </si>
  <si>
    <t>5110</t>
  </si>
  <si>
    <t>BIENES MUEBLES</t>
  </si>
  <si>
    <t>SECRETARIA DE H. AYUNTAMIENTO</t>
  </si>
  <si>
    <t>31111M340040000</t>
  </si>
  <si>
    <t/>
  </si>
  <si>
    <t>DESPACHO DEL PRESIDENTE MUNICIPAL</t>
  </si>
  <si>
    <t>31111M340010000</t>
  </si>
  <si>
    <t>E0008</t>
  </si>
  <si>
    <t>FORT DE TRANSPARENCIA Y ACCESO A LA INF</t>
  </si>
  <si>
    <t>COORDINACION DE UMAIP</t>
  </si>
  <si>
    <t>31111M340060000</t>
  </si>
  <si>
    <t>E0010</t>
  </si>
  <si>
    <t>FORTALECIMIENTO INSTANCIAS DE JUVENTUD</t>
  </si>
  <si>
    <t>COORDINACION DE JUVENTUD</t>
  </si>
  <si>
    <t>31111M340110000</t>
  </si>
  <si>
    <t>E0013</t>
  </si>
  <si>
    <t>CATASTRO EFICIENTE PBR</t>
  </si>
  <si>
    <t>DIRECCION DE CATASTRO</t>
  </si>
  <si>
    <t>31111M340130000</t>
  </si>
  <si>
    <t>E0014</t>
  </si>
  <si>
    <t>MAXIM DE LA CALIDAD DE LOS SERVICIOS PUB</t>
  </si>
  <si>
    <t>COORD DE SERVICIOS PUBLICOS MUNICIPALES</t>
  </si>
  <si>
    <t>31111M340140000</t>
  </si>
  <si>
    <t>E0021</t>
  </si>
  <si>
    <t>FORT DEL DESARROLLO CULTURAL MUNICIPAL</t>
  </si>
  <si>
    <t>DIRECCION DE CASA DE CULTURA</t>
  </si>
  <si>
    <t>31111M340150000</t>
  </si>
  <si>
    <t>E0026</t>
  </si>
  <si>
    <t>GESTION PARA DESARROLLO SOCIAL MUNICIPAL</t>
  </si>
  <si>
    <t>DIRECCION DE DESARROLLO SOCIAL</t>
  </si>
  <si>
    <t>31111M340190000</t>
  </si>
  <si>
    <t>E0027</t>
  </si>
  <si>
    <t>IMPULSO AL DESARROLLO RURAL MUNICIPAL</t>
  </si>
  <si>
    <t>DIRECCION DE DESARROLLO RURAL</t>
  </si>
  <si>
    <t>31111M340200000</t>
  </si>
  <si>
    <t>E0030</t>
  </si>
  <si>
    <t>ATEN EFECT DE EMERGENCIAS Y PREV DE SIT</t>
  </si>
  <si>
    <t>COORDINACION DE PROTECCION CIVIL</t>
  </si>
  <si>
    <t>31111M340240000</t>
  </si>
  <si>
    <t>M0001</t>
  </si>
  <si>
    <t>GOBIERNO EFIC FINANZAS SANAS Y ADMON</t>
  </si>
  <si>
    <t>TESORERIA MUNICIPAL</t>
  </si>
  <si>
    <t>31111M340080000</t>
  </si>
  <si>
    <t>5150</t>
  </si>
  <si>
    <t>E0005</t>
  </si>
  <si>
    <t>GOB RESP GESTION Y ATEN DE ASUN MPALES</t>
  </si>
  <si>
    <t>SINDICATURA</t>
  </si>
  <si>
    <t>31111M340020000</t>
  </si>
  <si>
    <t>E0007</t>
  </si>
  <si>
    <t>VINC Y SEG DE LAS ACCIONES DE GOBIERNO</t>
  </si>
  <si>
    <t>DIRECCION DE PLANEACION</t>
  </si>
  <si>
    <t>31111M340050000</t>
  </si>
  <si>
    <t>E0009</t>
  </si>
  <si>
    <t>DIFUSION Y PROM DE LAS ACCIONES DE GOB</t>
  </si>
  <si>
    <t>COORDINACION DE COMUNICACION SOCIAL</t>
  </si>
  <si>
    <t>31111M340070000</t>
  </si>
  <si>
    <t>E0023</t>
  </si>
  <si>
    <t>EDUCACION AL ALCANCE DE TODOS</t>
  </si>
  <si>
    <t>COORDINACION DE EDUCACION</t>
  </si>
  <si>
    <t>31111M340170000</t>
  </si>
  <si>
    <t>E0025</t>
  </si>
  <si>
    <t>FORTALECIMIENTO DEL DESARROLLO URBANO</t>
  </si>
  <si>
    <t>DIRECCION DE DESARROLLO URBANO</t>
  </si>
  <si>
    <t>31111M340180000</t>
  </si>
  <si>
    <t>E0028</t>
  </si>
  <si>
    <t>FORT AL DESARROLLO ECONOMICO MUNICIPAL</t>
  </si>
  <si>
    <t>DIRECCION DE DESARROLLO ECONOMICO</t>
  </si>
  <si>
    <t>31111M340210000</t>
  </si>
  <si>
    <t>E0029</t>
  </si>
  <si>
    <t>PREV DEL DELITO Y ATENCION DE EMERGENCIA</t>
  </si>
  <si>
    <t>DIR. DE SEGURIDAD PUBLICA Y VIALIDAD</t>
  </si>
  <si>
    <t>31111M340230000</t>
  </si>
  <si>
    <t>5190</t>
  </si>
  <si>
    <t>E0022</t>
  </si>
  <si>
    <t>FORT AL DEPORTE Y CULTURA FISICA</t>
  </si>
  <si>
    <t>5220</t>
  </si>
  <si>
    <t>DIRECCION DE DEPORTES</t>
  </si>
  <si>
    <t>31111M340160000</t>
  </si>
  <si>
    <t>5310</t>
  </si>
  <si>
    <t>5410</t>
  </si>
  <si>
    <t>5610</t>
  </si>
  <si>
    <t>5640</t>
  </si>
  <si>
    <t>E0011</t>
  </si>
  <si>
    <t>SERVICIO PUBLICO EFICAZ Y EFICIENTE</t>
  </si>
  <si>
    <t>OFICIALIA MAYOR</t>
  </si>
  <si>
    <t>31111M340100000</t>
  </si>
  <si>
    <t>E0012</t>
  </si>
  <si>
    <t>MEJORAM DE LA GEST DE OBRA PUBL Y PROG</t>
  </si>
  <si>
    <t>DIRECCION DE OBRAS PUBLICAS MUNICIPALES</t>
  </si>
  <si>
    <t>31111M340120000</t>
  </si>
  <si>
    <t>O0001</t>
  </si>
  <si>
    <t>HONEST Y COMP FISCALIZACION PREVENTIVA</t>
  </si>
  <si>
    <t>CONTRALORIA MUNICIPAL</t>
  </si>
  <si>
    <t>31111M340090000</t>
  </si>
  <si>
    <t>5660</t>
  </si>
  <si>
    <t>5670</t>
  </si>
  <si>
    <t>K0003</t>
  </si>
  <si>
    <t>INFRAESTRUCTURA URBANIZACION</t>
  </si>
  <si>
    <t>6110</t>
  </si>
  <si>
    <t>OBRA</t>
  </si>
  <si>
    <t>6120</t>
  </si>
  <si>
    <t>K0002</t>
  </si>
  <si>
    <t>INFRAESTRUCTURA ELECTRICA</t>
  </si>
  <si>
    <t>6130</t>
  </si>
  <si>
    <t>6150</t>
  </si>
  <si>
    <t>6160</t>
  </si>
  <si>
    <t>6220</t>
  </si>
  <si>
    <t>Municipio de Santa Catarina, Gto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</si>
</sst>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C33" workbookViewId="0">
      <selection activeCell="I4" sqref="I4:I52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130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 t="shared" ref="N4:N35" si="0">IF(G4&gt;0,I4/G4,0)</f>
        <v>0</v>
      </c>
      <c r="O4" s="7">
        <f t="shared" ref="O4:O35" si="1">IF(H4&gt;0,I4/H4,0)</f>
        <v>0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x14ac:dyDescent="0.25">
      <c r="A5" s="12" t="s">
        <v>27</v>
      </c>
      <c r="B5" s="12" t="s">
        <v>22</v>
      </c>
      <c r="C5" s="12" t="s">
        <v>23</v>
      </c>
      <c r="D5" s="12" t="s">
        <v>24</v>
      </c>
      <c r="E5" s="12" t="s">
        <v>29</v>
      </c>
      <c r="F5" s="12" t="s">
        <v>28</v>
      </c>
      <c r="G5" s="10">
        <v>0</v>
      </c>
      <c r="H5" s="10">
        <v>8987.68</v>
      </c>
      <c r="I5" s="10">
        <v>8987.68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1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30</v>
      </c>
      <c r="B6" s="12" t="s">
        <v>31</v>
      </c>
      <c r="C6" s="12" t="s">
        <v>23</v>
      </c>
      <c r="D6" s="12" t="s">
        <v>24</v>
      </c>
      <c r="E6" s="12" t="s">
        <v>33</v>
      </c>
      <c r="F6" s="12" t="s">
        <v>32</v>
      </c>
      <c r="G6" s="10">
        <v>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34</v>
      </c>
      <c r="B7" s="12" t="s">
        <v>35</v>
      </c>
      <c r="C7" s="12" t="s">
        <v>23</v>
      </c>
      <c r="D7" s="12" t="s">
        <v>24</v>
      </c>
      <c r="E7" s="12" t="s">
        <v>37</v>
      </c>
      <c r="F7" s="12" t="s">
        <v>36</v>
      </c>
      <c r="G7" s="10">
        <v>0</v>
      </c>
      <c r="H7" s="10">
        <v>4493.84</v>
      </c>
      <c r="I7" s="10">
        <v>4493.84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38</v>
      </c>
      <c r="B8" s="12" t="s">
        <v>39</v>
      </c>
      <c r="C8" s="12" t="s">
        <v>23</v>
      </c>
      <c r="D8" s="12" t="s">
        <v>24</v>
      </c>
      <c r="E8" s="12" t="s">
        <v>41</v>
      </c>
      <c r="F8" s="12" t="s">
        <v>40</v>
      </c>
      <c r="G8" s="10">
        <v>0</v>
      </c>
      <c r="H8" s="10">
        <v>8987.68</v>
      </c>
      <c r="I8" s="10">
        <v>8987.68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1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42</v>
      </c>
      <c r="B9" s="12" t="s">
        <v>43</v>
      </c>
      <c r="C9" s="12" t="s">
        <v>23</v>
      </c>
      <c r="D9" s="12" t="s">
        <v>24</v>
      </c>
      <c r="E9" s="12" t="s">
        <v>45</v>
      </c>
      <c r="F9" s="12" t="s">
        <v>44</v>
      </c>
      <c r="G9" s="10">
        <v>0</v>
      </c>
      <c r="H9" s="10">
        <v>4500</v>
      </c>
      <c r="I9" s="10">
        <v>4493.84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0.99863111111111114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46</v>
      </c>
      <c r="B10" s="12" t="s">
        <v>47</v>
      </c>
      <c r="C10" s="12" t="s">
        <v>23</v>
      </c>
      <c r="D10" s="12" t="s">
        <v>24</v>
      </c>
      <c r="E10" s="12" t="s">
        <v>49</v>
      </c>
      <c r="F10" s="12" t="s">
        <v>48</v>
      </c>
      <c r="G10" s="10">
        <v>0</v>
      </c>
      <c r="H10" s="10">
        <v>4500</v>
      </c>
      <c r="I10" s="10">
        <v>4493.84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0.99863111111111114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50</v>
      </c>
      <c r="B11" s="12" t="s">
        <v>51</v>
      </c>
      <c r="C11" s="12" t="s">
        <v>23</v>
      </c>
      <c r="D11" s="12" t="s">
        <v>24</v>
      </c>
      <c r="E11" s="12" t="s">
        <v>53</v>
      </c>
      <c r="F11" s="12" t="s">
        <v>52</v>
      </c>
      <c r="G11" s="10">
        <v>0</v>
      </c>
      <c r="H11" s="10">
        <v>27000</v>
      </c>
      <c r="I11" s="10">
        <v>26963.040000000001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0.99863111111111114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54</v>
      </c>
      <c r="B12" s="12" t="s">
        <v>55</v>
      </c>
      <c r="C12" s="12" t="s">
        <v>23</v>
      </c>
      <c r="D12" s="12" t="s">
        <v>24</v>
      </c>
      <c r="E12" s="12" t="s">
        <v>57</v>
      </c>
      <c r="F12" s="12" t="s">
        <v>56</v>
      </c>
      <c r="G12" s="10">
        <v>0</v>
      </c>
      <c r="H12" s="10">
        <v>40300</v>
      </c>
      <c r="I12" s="10">
        <v>40298.400000000001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0.99996029776674944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58</v>
      </c>
      <c r="B13" s="12" t="s">
        <v>59</v>
      </c>
      <c r="C13" s="12" t="s">
        <v>23</v>
      </c>
      <c r="D13" s="12" t="s">
        <v>24</v>
      </c>
      <c r="E13" s="12" t="s">
        <v>61</v>
      </c>
      <c r="F13" s="12" t="s">
        <v>60</v>
      </c>
      <c r="G13" s="10">
        <v>0</v>
      </c>
      <c r="H13" s="10">
        <v>4500</v>
      </c>
      <c r="I13" s="10">
        <v>4493.84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0.99863111111111114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62</v>
      </c>
      <c r="B14" s="12" t="s">
        <v>63</v>
      </c>
      <c r="C14" s="12" t="s">
        <v>23</v>
      </c>
      <c r="D14" s="12" t="s">
        <v>24</v>
      </c>
      <c r="E14" s="12" t="s">
        <v>65</v>
      </c>
      <c r="F14" s="12" t="s">
        <v>64</v>
      </c>
      <c r="G14" s="10">
        <v>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21</v>
      </c>
      <c r="B15" s="12" t="s">
        <v>22</v>
      </c>
      <c r="C15" s="12" t="s">
        <v>66</v>
      </c>
      <c r="D15" s="12" t="s">
        <v>24</v>
      </c>
      <c r="E15" s="12" t="s">
        <v>29</v>
      </c>
      <c r="F15" s="12" t="s">
        <v>28</v>
      </c>
      <c r="G15" s="10">
        <v>0</v>
      </c>
      <c r="H15" s="10">
        <v>44800</v>
      </c>
      <c r="I15" s="10">
        <v>44800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1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67</v>
      </c>
      <c r="B16" s="12" t="s">
        <v>68</v>
      </c>
      <c r="C16" s="12" t="s">
        <v>66</v>
      </c>
      <c r="D16" s="12" t="s">
        <v>24</v>
      </c>
      <c r="E16" s="12" t="s">
        <v>70</v>
      </c>
      <c r="F16" s="12" t="s">
        <v>69</v>
      </c>
      <c r="G16" s="10">
        <v>0</v>
      </c>
      <c r="H16" s="10">
        <v>5915</v>
      </c>
      <c r="I16" s="10">
        <v>5915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1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71</v>
      </c>
      <c r="B17" s="12" t="s">
        <v>72</v>
      </c>
      <c r="C17" s="12" t="s">
        <v>66</v>
      </c>
      <c r="D17" s="12" t="s">
        <v>24</v>
      </c>
      <c r="E17" s="12" t="s">
        <v>74</v>
      </c>
      <c r="F17" s="12" t="s">
        <v>73</v>
      </c>
      <c r="G17" s="10">
        <v>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75</v>
      </c>
      <c r="B18" s="12" t="s">
        <v>76</v>
      </c>
      <c r="C18" s="12" t="s">
        <v>66</v>
      </c>
      <c r="D18" s="12" t="s">
        <v>24</v>
      </c>
      <c r="E18" s="12" t="s">
        <v>78</v>
      </c>
      <c r="F18" s="12" t="s">
        <v>77</v>
      </c>
      <c r="G18" s="10">
        <v>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38</v>
      </c>
      <c r="B19" s="12" t="s">
        <v>39</v>
      </c>
      <c r="C19" s="12" t="s">
        <v>66</v>
      </c>
      <c r="D19" s="12" t="s">
        <v>24</v>
      </c>
      <c r="E19" s="12" t="s">
        <v>41</v>
      </c>
      <c r="F19" s="12" t="s">
        <v>40</v>
      </c>
      <c r="G19" s="10">
        <v>0</v>
      </c>
      <c r="H19" s="10">
        <v>0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46</v>
      </c>
      <c r="B20" s="12" t="s">
        <v>47</v>
      </c>
      <c r="C20" s="12" t="s">
        <v>66</v>
      </c>
      <c r="D20" s="12" t="s">
        <v>24</v>
      </c>
      <c r="E20" s="12" t="s">
        <v>49</v>
      </c>
      <c r="F20" s="12" t="s">
        <v>48</v>
      </c>
      <c r="G20" s="10">
        <v>0</v>
      </c>
      <c r="H20" s="10">
        <v>8550</v>
      </c>
      <c r="I20" s="10">
        <v>8550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1</v>
      </c>
      <c r="P20" s="6">
        <f t="shared" si="2"/>
        <v>0</v>
      </c>
      <c r="Q20" s="6">
        <f t="shared" si="3"/>
        <v>0</v>
      </c>
    </row>
    <row r="21" spans="1:17" x14ac:dyDescent="0.25">
      <c r="A21" s="12" t="s">
        <v>79</v>
      </c>
      <c r="B21" s="12" t="s">
        <v>80</v>
      </c>
      <c r="C21" s="12" t="s">
        <v>66</v>
      </c>
      <c r="D21" s="12" t="s">
        <v>24</v>
      </c>
      <c r="E21" s="12" t="s">
        <v>82</v>
      </c>
      <c r="F21" s="12" t="s">
        <v>81</v>
      </c>
      <c r="G21" s="10">
        <v>0</v>
      </c>
      <c r="H21" s="10">
        <v>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A22" s="12" t="s">
        <v>83</v>
      </c>
      <c r="B22" s="12" t="s">
        <v>84</v>
      </c>
      <c r="C22" s="12" t="s">
        <v>66</v>
      </c>
      <c r="D22" s="12" t="s">
        <v>24</v>
      </c>
      <c r="E22" s="12" t="s">
        <v>86</v>
      </c>
      <c r="F22" s="12" t="s">
        <v>85</v>
      </c>
      <c r="G22" s="10">
        <v>0</v>
      </c>
      <c r="H22" s="10">
        <v>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2" t="s">
        <v>50</v>
      </c>
      <c r="B23" s="12" t="s">
        <v>51</v>
      </c>
      <c r="C23" s="12" t="s">
        <v>66</v>
      </c>
      <c r="D23" s="12" t="s">
        <v>24</v>
      </c>
      <c r="E23" s="12" t="s">
        <v>53</v>
      </c>
      <c r="F23" s="12" t="s">
        <v>52</v>
      </c>
      <c r="G23" s="10">
        <v>0</v>
      </c>
      <c r="H23" s="10">
        <v>24674.71</v>
      </c>
      <c r="I23" s="10">
        <v>24674.71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1</v>
      </c>
      <c r="P23" s="6">
        <f t="shared" si="2"/>
        <v>0</v>
      </c>
      <c r="Q23" s="6">
        <f t="shared" si="3"/>
        <v>0</v>
      </c>
    </row>
    <row r="24" spans="1:17" x14ac:dyDescent="0.25">
      <c r="A24" s="12" t="s">
        <v>54</v>
      </c>
      <c r="B24" s="12" t="s">
        <v>55</v>
      </c>
      <c r="C24" s="12" t="s">
        <v>66</v>
      </c>
      <c r="D24" s="12" t="s">
        <v>24</v>
      </c>
      <c r="E24" s="12" t="s">
        <v>57</v>
      </c>
      <c r="F24" s="12" t="s">
        <v>56</v>
      </c>
      <c r="G24" s="10">
        <v>0</v>
      </c>
      <c r="H24" s="10">
        <v>13000</v>
      </c>
      <c r="I24" s="10">
        <v>12680.31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0.9754084615384615</v>
      </c>
      <c r="P24" s="6">
        <f t="shared" si="2"/>
        <v>0</v>
      </c>
      <c r="Q24" s="6">
        <f t="shared" si="3"/>
        <v>0</v>
      </c>
    </row>
    <row r="25" spans="1:17" x14ac:dyDescent="0.25">
      <c r="A25" s="12" t="s">
        <v>87</v>
      </c>
      <c r="B25" s="12" t="s">
        <v>88</v>
      </c>
      <c r="C25" s="12" t="s">
        <v>66</v>
      </c>
      <c r="D25" s="12" t="s">
        <v>24</v>
      </c>
      <c r="E25" s="12" t="s">
        <v>90</v>
      </c>
      <c r="F25" s="12" t="s">
        <v>89</v>
      </c>
      <c r="G25" s="10">
        <v>0</v>
      </c>
      <c r="H25" s="10">
        <v>20550</v>
      </c>
      <c r="I25" s="10">
        <v>20544.400000000001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0.999727493917275</v>
      </c>
      <c r="P25" s="6">
        <f t="shared" si="2"/>
        <v>0</v>
      </c>
      <c r="Q25" s="6">
        <f t="shared" si="3"/>
        <v>0</v>
      </c>
    </row>
    <row r="26" spans="1:17" x14ac:dyDescent="0.25">
      <c r="A26" s="12" t="s">
        <v>91</v>
      </c>
      <c r="B26" s="12" t="s">
        <v>92</v>
      </c>
      <c r="C26" s="12" t="s">
        <v>66</v>
      </c>
      <c r="D26" s="12" t="s">
        <v>24</v>
      </c>
      <c r="E26" s="12" t="s">
        <v>94</v>
      </c>
      <c r="F26" s="12" t="s">
        <v>93</v>
      </c>
      <c r="G26" s="10">
        <v>0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2" t="s">
        <v>62</v>
      </c>
      <c r="B27" s="12" t="s">
        <v>63</v>
      </c>
      <c r="C27" s="12" t="s">
        <v>66</v>
      </c>
      <c r="D27" s="12" t="s">
        <v>24</v>
      </c>
      <c r="E27" s="12" t="s">
        <v>65</v>
      </c>
      <c r="F27" s="12" t="s">
        <v>64</v>
      </c>
      <c r="G27" s="10">
        <v>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2" t="s">
        <v>75</v>
      </c>
      <c r="B28" s="12" t="s">
        <v>76</v>
      </c>
      <c r="C28" s="12" t="s">
        <v>95</v>
      </c>
      <c r="D28" s="12" t="s">
        <v>24</v>
      </c>
      <c r="E28" s="12" t="s">
        <v>78</v>
      </c>
      <c r="F28" s="12" t="s">
        <v>77</v>
      </c>
      <c r="G28" s="10">
        <v>0</v>
      </c>
      <c r="H28" s="10">
        <v>6946.07</v>
      </c>
      <c r="I28" s="10">
        <v>6946.07</v>
      </c>
      <c r="J28" s="5"/>
      <c r="K28" s="5"/>
      <c r="L28" s="5"/>
      <c r="M28" s="8" t="s">
        <v>17</v>
      </c>
      <c r="N28" s="7">
        <f t="shared" si="0"/>
        <v>0</v>
      </c>
      <c r="O28" s="7">
        <f t="shared" si="1"/>
        <v>1</v>
      </c>
      <c r="P28" s="6">
        <f t="shared" si="2"/>
        <v>0</v>
      </c>
      <c r="Q28" s="6">
        <f t="shared" si="3"/>
        <v>0</v>
      </c>
    </row>
    <row r="29" spans="1:17" x14ac:dyDescent="0.25">
      <c r="A29" s="12" t="s">
        <v>38</v>
      </c>
      <c r="B29" s="12" t="s">
        <v>39</v>
      </c>
      <c r="C29" s="12" t="s">
        <v>95</v>
      </c>
      <c r="D29" s="12" t="s">
        <v>24</v>
      </c>
      <c r="E29" s="12" t="s">
        <v>41</v>
      </c>
      <c r="F29" s="12" t="s">
        <v>40</v>
      </c>
      <c r="G29" s="10">
        <v>0</v>
      </c>
      <c r="H29" s="10">
        <v>4550</v>
      </c>
      <c r="I29" s="10">
        <v>4550</v>
      </c>
      <c r="J29" s="5"/>
      <c r="K29" s="5"/>
      <c r="L29" s="5"/>
      <c r="M29" s="8" t="s">
        <v>17</v>
      </c>
      <c r="N29" s="7">
        <f t="shared" si="0"/>
        <v>0</v>
      </c>
      <c r="O29" s="7">
        <f t="shared" si="1"/>
        <v>1</v>
      </c>
      <c r="P29" s="6">
        <f t="shared" si="2"/>
        <v>0</v>
      </c>
      <c r="Q29" s="6">
        <f t="shared" si="3"/>
        <v>0</v>
      </c>
    </row>
    <row r="30" spans="1:17" x14ac:dyDescent="0.25">
      <c r="A30" s="12" t="s">
        <v>96</v>
      </c>
      <c r="B30" s="12" t="s">
        <v>97</v>
      </c>
      <c r="C30" s="12" t="s">
        <v>98</v>
      </c>
      <c r="D30" s="12" t="s">
        <v>24</v>
      </c>
      <c r="E30" s="12" t="s">
        <v>100</v>
      </c>
      <c r="F30" s="12" t="s">
        <v>99</v>
      </c>
      <c r="G30" s="10">
        <v>0</v>
      </c>
      <c r="H30" s="10">
        <v>17500</v>
      </c>
      <c r="I30" s="10">
        <v>17500</v>
      </c>
      <c r="J30" s="5"/>
      <c r="K30" s="5"/>
      <c r="L30" s="5"/>
      <c r="M30" s="8" t="s">
        <v>17</v>
      </c>
      <c r="N30" s="7">
        <f t="shared" si="0"/>
        <v>0</v>
      </c>
      <c r="O30" s="7">
        <f t="shared" si="1"/>
        <v>1</v>
      </c>
      <c r="P30" s="6">
        <f t="shared" si="2"/>
        <v>0</v>
      </c>
      <c r="Q30" s="6">
        <f t="shared" si="3"/>
        <v>0</v>
      </c>
    </row>
    <row r="31" spans="1:17" x14ac:dyDescent="0.25">
      <c r="A31" s="12" t="s">
        <v>58</v>
      </c>
      <c r="B31" s="12" t="s">
        <v>59</v>
      </c>
      <c r="C31" s="12" t="s">
        <v>101</v>
      </c>
      <c r="D31" s="12" t="s">
        <v>24</v>
      </c>
      <c r="E31" s="12" t="s">
        <v>61</v>
      </c>
      <c r="F31" s="12" t="s">
        <v>60</v>
      </c>
      <c r="G31" s="10">
        <v>0</v>
      </c>
      <c r="H31" s="10">
        <v>109753</v>
      </c>
      <c r="I31" s="10">
        <v>109753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1</v>
      </c>
      <c r="P31" s="6">
        <f t="shared" si="2"/>
        <v>0</v>
      </c>
      <c r="Q31" s="6">
        <f t="shared" si="3"/>
        <v>0</v>
      </c>
    </row>
    <row r="32" spans="1:17" x14ac:dyDescent="0.25">
      <c r="A32" s="12" t="s">
        <v>42</v>
      </c>
      <c r="B32" s="12" t="s">
        <v>43</v>
      </c>
      <c r="C32" s="12" t="s">
        <v>102</v>
      </c>
      <c r="D32" s="12" t="s">
        <v>24</v>
      </c>
      <c r="E32" s="12" t="s">
        <v>45</v>
      </c>
      <c r="F32" s="12" t="s">
        <v>44</v>
      </c>
      <c r="G32" s="10">
        <v>0</v>
      </c>
      <c r="H32" s="10">
        <v>3912495</v>
      </c>
      <c r="I32" s="10">
        <v>3912495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1</v>
      </c>
      <c r="P32" s="6">
        <f t="shared" si="2"/>
        <v>0</v>
      </c>
      <c r="Q32" s="6">
        <f t="shared" si="3"/>
        <v>0</v>
      </c>
    </row>
    <row r="33" spans="1:17" x14ac:dyDescent="0.25">
      <c r="A33" s="12" t="s">
        <v>27</v>
      </c>
      <c r="B33" s="12" t="s">
        <v>43</v>
      </c>
      <c r="C33" s="12" t="s">
        <v>103</v>
      </c>
      <c r="D33" s="12" t="s">
        <v>24</v>
      </c>
      <c r="E33" s="12" t="s">
        <v>45</v>
      </c>
      <c r="F33" s="12" t="s">
        <v>44</v>
      </c>
      <c r="G33" s="10">
        <v>0</v>
      </c>
      <c r="H33" s="10">
        <v>11569</v>
      </c>
      <c r="I33" s="10">
        <v>11569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1</v>
      </c>
      <c r="P33" s="6">
        <f t="shared" si="2"/>
        <v>0</v>
      </c>
      <c r="Q33" s="6">
        <f t="shared" si="3"/>
        <v>0</v>
      </c>
    </row>
    <row r="34" spans="1:17" x14ac:dyDescent="0.25">
      <c r="A34" s="12" t="s">
        <v>21</v>
      </c>
      <c r="B34" s="12" t="s">
        <v>22</v>
      </c>
      <c r="C34" s="12" t="s">
        <v>104</v>
      </c>
      <c r="D34" s="12" t="s">
        <v>24</v>
      </c>
      <c r="E34" s="12" t="s">
        <v>29</v>
      </c>
      <c r="F34" s="12" t="s">
        <v>28</v>
      </c>
      <c r="G34" s="10">
        <v>10000</v>
      </c>
      <c r="H34" s="10">
        <v>42400</v>
      </c>
      <c r="I34" s="10">
        <v>42400</v>
      </c>
      <c r="J34" s="5"/>
      <c r="K34" s="5"/>
      <c r="L34" s="5"/>
      <c r="M34" s="8" t="s">
        <v>17</v>
      </c>
      <c r="N34" s="7">
        <f t="shared" si="0"/>
        <v>4.24</v>
      </c>
      <c r="O34" s="7">
        <f t="shared" si="1"/>
        <v>1</v>
      </c>
      <c r="P34" s="6">
        <f t="shared" si="2"/>
        <v>0</v>
      </c>
      <c r="Q34" s="6">
        <f t="shared" si="3"/>
        <v>0</v>
      </c>
    </row>
    <row r="35" spans="1:17" x14ac:dyDescent="0.25">
      <c r="A35" s="12" t="s">
        <v>30</v>
      </c>
      <c r="B35" s="12" t="s">
        <v>31</v>
      </c>
      <c r="C35" s="12" t="s">
        <v>104</v>
      </c>
      <c r="D35" s="12" t="s">
        <v>24</v>
      </c>
      <c r="E35" s="12" t="s">
        <v>33</v>
      </c>
      <c r="F35" s="12" t="s">
        <v>32</v>
      </c>
      <c r="G35" s="10">
        <v>0</v>
      </c>
      <c r="H35" s="10">
        <v>3246.84</v>
      </c>
      <c r="I35" s="10">
        <v>3246.84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1</v>
      </c>
      <c r="P35" s="6">
        <f t="shared" si="2"/>
        <v>0</v>
      </c>
      <c r="Q35" s="6">
        <f t="shared" si="3"/>
        <v>0</v>
      </c>
    </row>
    <row r="36" spans="1:17" x14ac:dyDescent="0.25">
      <c r="A36" s="12" t="s">
        <v>105</v>
      </c>
      <c r="B36" s="12" t="s">
        <v>106</v>
      </c>
      <c r="C36" s="12" t="s">
        <v>104</v>
      </c>
      <c r="D36" s="12" t="s">
        <v>24</v>
      </c>
      <c r="E36" s="12" t="s">
        <v>108</v>
      </c>
      <c r="F36" s="12" t="s">
        <v>107</v>
      </c>
      <c r="G36" s="10">
        <v>15000</v>
      </c>
      <c r="H36" s="10">
        <v>84800</v>
      </c>
      <c r="I36" s="10">
        <v>84800</v>
      </c>
      <c r="J36" s="5"/>
      <c r="K36" s="5"/>
      <c r="L36" s="5"/>
      <c r="M36" s="8" t="s">
        <v>17</v>
      </c>
      <c r="N36" s="7">
        <f t="shared" ref="N36:N52" si="4">IF(G36&gt;0,I36/G36,0)</f>
        <v>5.6533333333333333</v>
      </c>
      <c r="O36" s="7">
        <f t="shared" ref="O36:O52" si="5">IF(H36&gt;0,I36/H36,0)</f>
        <v>1</v>
      </c>
      <c r="P36" s="6">
        <f t="shared" ref="P36:P52" si="6">IF(J36=0,0,L36/J36)</f>
        <v>0</v>
      </c>
      <c r="Q36" s="6">
        <f t="shared" ref="Q36:Q52" si="7">IF(L36=0,0,L36/K36)</f>
        <v>0</v>
      </c>
    </row>
    <row r="37" spans="1:17" x14ac:dyDescent="0.25">
      <c r="A37" s="12" t="s">
        <v>109</v>
      </c>
      <c r="B37" s="12" t="s">
        <v>110</v>
      </c>
      <c r="C37" s="12" t="s">
        <v>104</v>
      </c>
      <c r="D37" s="12" t="s">
        <v>24</v>
      </c>
      <c r="E37" s="12" t="s">
        <v>112</v>
      </c>
      <c r="F37" s="12" t="s">
        <v>111</v>
      </c>
      <c r="G37" s="10">
        <v>0</v>
      </c>
      <c r="H37" s="10">
        <v>21200</v>
      </c>
      <c r="I37" s="10">
        <v>21200</v>
      </c>
      <c r="J37" s="5"/>
      <c r="K37" s="5"/>
      <c r="L37" s="5"/>
      <c r="M37" s="8" t="s">
        <v>17</v>
      </c>
      <c r="N37" s="7">
        <f t="shared" si="4"/>
        <v>0</v>
      </c>
      <c r="O37" s="7">
        <f t="shared" si="5"/>
        <v>1</v>
      </c>
      <c r="P37" s="6">
        <f t="shared" si="6"/>
        <v>0</v>
      </c>
      <c r="Q37" s="6">
        <f t="shared" si="7"/>
        <v>0</v>
      </c>
    </row>
    <row r="38" spans="1:17" x14ac:dyDescent="0.25">
      <c r="A38" s="12" t="s">
        <v>38</v>
      </c>
      <c r="B38" s="12" t="s">
        <v>39</v>
      </c>
      <c r="C38" s="12" t="s">
        <v>104</v>
      </c>
      <c r="D38" s="12" t="s">
        <v>24</v>
      </c>
      <c r="E38" s="12" t="s">
        <v>41</v>
      </c>
      <c r="F38" s="12" t="s">
        <v>40</v>
      </c>
      <c r="G38" s="10">
        <v>0</v>
      </c>
      <c r="H38" s="10">
        <v>21200</v>
      </c>
      <c r="I38" s="10">
        <v>21200</v>
      </c>
      <c r="J38" s="5"/>
      <c r="K38" s="5"/>
      <c r="L38" s="5"/>
      <c r="M38" s="8" t="s">
        <v>17</v>
      </c>
      <c r="N38" s="7">
        <f t="shared" si="4"/>
        <v>0</v>
      </c>
      <c r="O38" s="7">
        <f t="shared" si="5"/>
        <v>1</v>
      </c>
      <c r="P38" s="6">
        <f t="shared" si="6"/>
        <v>0</v>
      </c>
      <c r="Q38" s="6">
        <f t="shared" si="7"/>
        <v>0</v>
      </c>
    </row>
    <row r="39" spans="1:17" x14ac:dyDescent="0.25">
      <c r="A39" s="12" t="s">
        <v>42</v>
      </c>
      <c r="B39" s="12" t="s">
        <v>43</v>
      </c>
      <c r="C39" s="12" t="s">
        <v>104</v>
      </c>
      <c r="D39" s="12" t="s">
        <v>24</v>
      </c>
      <c r="E39" s="12" t="s">
        <v>45</v>
      </c>
      <c r="F39" s="12" t="s">
        <v>44</v>
      </c>
      <c r="G39" s="10">
        <v>0</v>
      </c>
      <c r="H39" s="10">
        <v>21200</v>
      </c>
      <c r="I39" s="10">
        <v>0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0</v>
      </c>
      <c r="P39" s="6">
        <f t="shared" si="6"/>
        <v>0</v>
      </c>
      <c r="Q39" s="6">
        <f t="shared" si="7"/>
        <v>0</v>
      </c>
    </row>
    <row r="40" spans="1:17" x14ac:dyDescent="0.25">
      <c r="A40" s="12" t="s">
        <v>50</v>
      </c>
      <c r="B40" s="12" t="s">
        <v>51</v>
      </c>
      <c r="C40" s="12" t="s">
        <v>104</v>
      </c>
      <c r="D40" s="12" t="s">
        <v>24</v>
      </c>
      <c r="E40" s="12" t="s">
        <v>53</v>
      </c>
      <c r="F40" s="12" t="s">
        <v>52</v>
      </c>
      <c r="G40" s="10">
        <v>0</v>
      </c>
      <c r="H40" s="10">
        <v>21200</v>
      </c>
      <c r="I40" s="10">
        <v>21200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1</v>
      </c>
      <c r="P40" s="6">
        <f t="shared" si="6"/>
        <v>0</v>
      </c>
      <c r="Q40" s="6">
        <f t="shared" si="7"/>
        <v>0</v>
      </c>
    </row>
    <row r="41" spans="1:17" x14ac:dyDescent="0.25">
      <c r="A41" s="12" t="s">
        <v>58</v>
      </c>
      <c r="B41" s="12" t="s">
        <v>59</v>
      </c>
      <c r="C41" s="12" t="s">
        <v>104</v>
      </c>
      <c r="D41" s="12" t="s">
        <v>24</v>
      </c>
      <c r="E41" s="12" t="s">
        <v>61</v>
      </c>
      <c r="F41" s="12" t="s">
        <v>60</v>
      </c>
      <c r="G41" s="10">
        <v>0</v>
      </c>
      <c r="H41" s="10">
        <v>11600</v>
      </c>
      <c r="I41" s="10">
        <v>11600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1</v>
      </c>
      <c r="P41" s="6">
        <f t="shared" si="6"/>
        <v>0</v>
      </c>
      <c r="Q41" s="6">
        <f t="shared" si="7"/>
        <v>0</v>
      </c>
    </row>
    <row r="42" spans="1:17" x14ac:dyDescent="0.25">
      <c r="A42" s="12" t="s">
        <v>113</v>
      </c>
      <c r="B42" s="12" t="s">
        <v>114</v>
      </c>
      <c r="C42" s="12" t="s">
        <v>104</v>
      </c>
      <c r="D42" s="12" t="s">
        <v>24</v>
      </c>
      <c r="E42" s="12" t="s">
        <v>116</v>
      </c>
      <c r="F42" s="12" t="s">
        <v>115</v>
      </c>
      <c r="G42" s="10">
        <v>5000</v>
      </c>
      <c r="H42" s="10">
        <v>0</v>
      </c>
      <c r="I42" s="10">
        <v>0</v>
      </c>
      <c r="J42" s="5"/>
      <c r="K42" s="5"/>
      <c r="L42" s="5"/>
      <c r="M42" s="8" t="s">
        <v>17</v>
      </c>
      <c r="N42" s="7">
        <f t="shared" si="4"/>
        <v>0</v>
      </c>
      <c r="O42" s="7">
        <f t="shared" si="5"/>
        <v>0</v>
      </c>
      <c r="P42" s="6">
        <f t="shared" si="6"/>
        <v>0</v>
      </c>
      <c r="Q42" s="6">
        <f t="shared" si="7"/>
        <v>0</v>
      </c>
    </row>
    <row r="43" spans="1:17" x14ac:dyDescent="0.25">
      <c r="A43" s="12" t="s">
        <v>21</v>
      </c>
      <c r="B43" s="12" t="s">
        <v>22</v>
      </c>
      <c r="C43" s="12" t="s">
        <v>117</v>
      </c>
      <c r="D43" s="12" t="s">
        <v>24</v>
      </c>
      <c r="E43" s="12" t="s">
        <v>29</v>
      </c>
      <c r="F43" s="12" t="s">
        <v>28</v>
      </c>
      <c r="G43" s="10">
        <v>0</v>
      </c>
      <c r="H43" s="10">
        <v>38856</v>
      </c>
      <c r="I43" s="10">
        <v>38856</v>
      </c>
      <c r="J43" s="5"/>
      <c r="K43" s="5"/>
      <c r="L43" s="5"/>
      <c r="M43" s="8" t="s">
        <v>17</v>
      </c>
      <c r="N43" s="7">
        <f t="shared" si="4"/>
        <v>0</v>
      </c>
      <c r="O43" s="7">
        <f t="shared" si="5"/>
        <v>1</v>
      </c>
      <c r="P43" s="6">
        <f t="shared" si="6"/>
        <v>0</v>
      </c>
      <c r="Q43" s="6">
        <f t="shared" si="7"/>
        <v>0</v>
      </c>
    </row>
    <row r="44" spans="1:17" x14ac:dyDescent="0.25">
      <c r="A44" s="12" t="s">
        <v>91</v>
      </c>
      <c r="B44" s="12" t="s">
        <v>92</v>
      </c>
      <c r="C44" s="12" t="s">
        <v>117</v>
      </c>
      <c r="D44" s="12" t="s">
        <v>24</v>
      </c>
      <c r="E44" s="12" t="s">
        <v>94</v>
      </c>
      <c r="F44" s="12" t="s">
        <v>93</v>
      </c>
      <c r="G44" s="10">
        <v>0</v>
      </c>
      <c r="H44" s="10">
        <v>24236</v>
      </c>
      <c r="I44" s="10">
        <v>24236</v>
      </c>
      <c r="J44" s="5"/>
      <c r="K44" s="5"/>
      <c r="L44" s="5"/>
      <c r="M44" s="8" t="s">
        <v>17</v>
      </c>
      <c r="N44" s="7">
        <f t="shared" si="4"/>
        <v>0</v>
      </c>
      <c r="O44" s="7">
        <f t="shared" si="5"/>
        <v>1</v>
      </c>
      <c r="P44" s="6">
        <f t="shared" si="6"/>
        <v>0</v>
      </c>
      <c r="Q44" s="6">
        <f t="shared" si="7"/>
        <v>0</v>
      </c>
    </row>
    <row r="45" spans="1:17" x14ac:dyDescent="0.25">
      <c r="A45" s="12" t="s">
        <v>42</v>
      </c>
      <c r="B45" s="12" t="s">
        <v>43</v>
      </c>
      <c r="C45" s="12" t="s">
        <v>118</v>
      </c>
      <c r="D45" s="12" t="s">
        <v>24</v>
      </c>
      <c r="E45" s="12" t="s">
        <v>45</v>
      </c>
      <c r="F45" s="12" t="s">
        <v>44</v>
      </c>
      <c r="G45" s="10">
        <v>0</v>
      </c>
      <c r="H45" s="10">
        <v>110538</v>
      </c>
      <c r="I45" s="10">
        <v>110538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1</v>
      </c>
      <c r="P45" s="6">
        <f t="shared" si="6"/>
        <v>0</v>
      </c>
      <c r="Q45" s="6">
        <f t="shared" si="7"/>
        <v>0</v>
      </c>
    </row>
    <row r="46" spans="1:17" x14ac:dyDescent="0.25">
      <c r="A46" s="12" t="s">
        <v>119</v>
      </c>
      <c r="B46" s="12" t="s">
        <v>120</v>
      </c>
      <c r="C46" s="12" t="s">
        <v>121</v>
      </c>
      <c r="D46" s="12" t="s">
        <v>122</v>
      </c>
      <c r="E46" s="12" t="s">
        <v>112</v>
      </c>
      <c r="F46" s="12" t="s">
        <v>111</v>
      </c>
      <c r="G46" s="10">
        <v>3751370</v>
      </c>
      <c r="H46" s="10">
        <v>11839015.939999999</v>
      </c>
      <c r="I46" s="10">
        <v>3962972.1600000001</v>
      </c>
      <c r="J46" s="5"/>
      <c r="K46" s="5"/>
      <c r="L46" s="5"/>
      <c r="M46" s="8" t="s">
        <v>17</v>
      </c>
      <c r="N46" s="7">
        <f t="shared" si="4"/>
        <v>1.0564066354425183</v>
      </c>
      <c r="O46" s="7">
        <f t="shared" si="5"/>
        <v>0.33473830765025564</v>
      </c>
      <c r="P46" s="6">
        <f t="shared" si="6"/>
        <v>0</v>
      </c>
      <c r="Q46" s="6">
        <f t="shared" si="7"/>
        <v>0</v>
      </c>
    </row>
    <row r="47" spans="1:17" x14ac:dyDescent="0.25">
      <c r="A47" s="12" t="s">
        <v>27</v>
      </c>
      <c r="B47" s="12" t="s">
        <v>120</v>
      </c>
      <c r="C47" s="12" t="s">
        <v>123</v>
      </c>
      <c r="D47" s="12" t="s">
        <v>122</v>
      </c>
      <c r="E47" s="12" t="s">
        <v>112</v>
      </c>
      <c r="F47" s="12" t="s">
        <v>111</v>
      </c>
      <c r="G47" s="10">
        <v>0</v>
      </c>
      <c r="H47" s="10">
        <v>441738.29</v>
      </c>
      <c r="I47" s="10">
        <v>441738.29</v>
      </c>
      <c r="J47" s="5"/>
      <c r="K47" s="5"/>
      <c r="L47" s="5"/>
      <c r="M47" s="8" t="s">
        <v>17</v>
      </c>
      <c r="N47" s="7">
        <f t="shared" si="4"/>
        <v>0</v>
      </c>
      <c r="O47" s="7">
        <f t="shared" si="5"/>
        <v>1</v>
      </c>
      <c r="P47" s="6">
        <f t="shared" si="6"/>
        <v>0</v>
      </c>
      <c r="Q47" s="6">
        <f t="shared" si="7"/>
        <v>0</v>
      </c>
    </row>
    <row r="48" spans="1:17" x14ac:dyDescent="0.25">
      <c r="A48" s="12" t="s">
        <v>124</v>
      </c>
      <c r="B48" s="12" t="s">
        <v>125</v>
      </c>
      <c r="C48" s="12" t="s">
        <v>126</v>
      </c>
      <c r="D48" s="12" t="s">
        <v>122</v>
      </c>
      <c r="E48" s="12" t="s">
        <v>112</v>
      </c>
      <c r="F48" s="12" t="s">
        <v>111</v>
      </c>
      <c r="G48" s="10">
        <v>950000</v>
      </c>
      <c r="H48" s="10">
        <v>2942374.1</v>
      </c>
      <c r="I48" s="10">
        <v>547225.79</v>
      </c>
      <c r="J48" s="5"/>
      <c r="K48" s="5"/>
      <c r="L48" s="5"/>
      <c r="M48" s="8" t="s">
        <v>17</v>
      </c>
      <c r="N48" s="7">
        <f t="shared" si="4"/>
        <v>0.57602714736842109</v>
      </c>
      <c r="O48" s="7">
        <f t="shared" si="5"/>
        <v>0.18598103823711609</v>
      </c>
      <c r="P48" s="6">
        <f t="shared" si="6"/>
        <v>0</v>
      </c>
      <c r="Q48" s="6">
        <f t="shared" si="7"/>
        <v>0</v>
      </c>
    </row>
    <row r="49" spans="1:18" x14ac:dyDescent="0.25">
      <c r="A49" s="12" t="s">
        <v>119</v>
      </c>
      <c r="B49" s="12" t="s">
        <v>120</v>
      </c>
      <c r="C49" s="12" t="s">
        <v>127</v>
      </c>
      <c r="D49" s="12" t="s">
        <v>122</v>
      </c>
      <c r="E49" s="12" t="s">
        <v>112</v>
      </c>
      <c r="F49" s="12" t="s">
        <v>111</v>
      </c>
      <c r="G49" s="10">
        <v>4235717.62</v>
      </c>
      <c r="H49" s="10">
        <v>17764671.379999999</v>
      </c>
      <c r="I49" s="10">
        <v>9775178.5899999999</v>
      </c>
      <c r="J49" s="5"/>
      <c r="K49" s="5"/>
      <c r="L49" s="5"/>
      <c r="M49" s="8" t="s">
        <v>17</v>
      </c>
      <c r="N49" s="7">
        <f t="shared" si="4"/>
        <v>2.3077975131873876</v>
      </c>
      <c r="O49" s="7">
        <f t="shared" si="5"/>
        <v>0.55025946615624932</v>
      </c>
      <c r="P49" s="6">
        <f t="shared" si="6"/>
        <v>0</v>
      </c>
      <c r="Q49" s="6">
        <f t="shared" si="7"/>
        <v>0</v>
      </c>
    </row>
    <row r="50" spans="1:18" x14ac:dyDescent="0.25">
      <c r="A50" s="12" t="s">
        <v>27</v>
      </c>
      <c r="B50" s="12" t="s">
        <v>120</v>
      </c>
      <c r="C50" s="12" t="s">
        <v>128</v>
      </c>
      <c r="D50" s="12" t="s">
        <v>122</v>
      </c>
      <c r="E50" s="12" t="s">
        <v>112</v>
      </c>
      <c r="F50" s="12" t="s">
        <v>111</v>
      </c>
      <c r="G50" s="10">
        <v>72588.899999999994</v>
      </c>
      <c r="H50" s="10">
        <v>72588.899999999994</v>
      </c>
      <c r="I50" s="10">
        <v>0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</v>
      </c>
      <c r="P50" s="6">
        <f t="shared" si="6"/>
        <v>0</v>
      </c>
      <c r="Q50" s="6">
        <f t="shared" si="7"/>
        <v>0</v>
      </c>
    </row>
    <row r="51" spans="1:18" x14ac:dyDescent="0.25">
      <c r="A51" s="12" t="s">
        <v>42</v>
      </c>
      <c r="B51" s="12" t="s">
        <v>43</v>
      </c>
      <c r="C51" s="12" t="s">
        <v>129</v>
      </c>
      <c r="D51" s="12" t="s">
        <v>122</v>
      </c>
      <c r="E51" s="12" t="s">
        <v>45</v>
      </c>
      <c r="F51" s="12" t="s">
        <v>44</v>
      </c>
      <c r="G51" s="10">
        <v>0</v>
      </c>
      <c r="H51" s="10">
        <v>783179.82</v>
      </c>
      <c r="I51" s="10">
        <v>783179.82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1</v>
      </c>
      <c r="P51" s="6">
        <f t="shared" si="6"/>
        <v>0</v>
      </c>
      <c r="Q51" s="6">
        <f t="shared" si="7"/>
        <v>0</v>
      </c>
    </row>
    <row r="52" spans="1:18" x14ac:dyDescent="0.25">
      <c r="A52" s="12" t="s">
        <v>119</v>
      </c>
      <c r="B52" s="12" t="s">
        <v>120</v>
      </c>
      <c r="C52" s="12" t="s">
        <v>129</v>
      </c>
      <c r="D52" s="12" t="s">
        <v>122</v>
      </c>
      <c r="E52" s="12" t="s">
        <v>112</v>
      </c>
      <c r="F52" s="12" t="s">
        <v>111</v>
      </c>
      <c r="G52" s="10">
        <v>0</v>
      </c>
      <c r="H52" s="10">
        <v>1187928.3</v>
      </c>
      <c r="I52" s="10">
        <v>806203.01</v>
      </c>
      <c r="J52" s="5"/>
      <c r="K52" s="5"/>
      <c r="L52" s="5"/>
      <c r="M52" s="8" t="s">
        <v>17</v>
      </c>
      <c r="N52" s="7">
        <f t="shared" si="4"/>
        <v>0</v>
      </c>
      <c r="O52" s="7">
        <f t="shared" si="5"/>
        <v>0.67866302200225381</v>
      </c>
      <c r="P52" s="6">
        <f t="shared" si="6"/>
        <v>0</v>
      </c>
      <c r="Q52" s="6">
        <f t="shared" si="7"/>
        <v>0</v>
      </c>
    </row>
    <row r="53" spans="1:18" x14ac:dyDescent="0.25">
      <c r="G53" s="11">
        <f>SUM(G4:G52)</f>
        <v>9039676.5200000014</v>
      </c>
      <c r="H53" s="11">
        <f>SUM(H4:H52)</f>
        <v>39715545.549999997</v>
      </c>
      <c r="I53" s="11">
        <f>SUM(I4:I52)</f>
        <v>20978964.150000002</v>
      </c>
      <c r="P53" s="14">
        <f t="shared" ref="P53" si="8">IF(J53=0,0,L53/J53)</f>
        <v>0</v>
      </c>
      <c r="Q53" s="14">
        <f t="shared" ref="Q53" si="9">IF(L53=0,0,L53/K53)</f>
        <v>0</v>
      </c>
      <c r="R53" s="13"/>
    </row>
    <row r="54" spans="1:18" x14ac:dyDescent="0.25">
      <c r="P54" s="13"/>
      <c r="Q54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Vanesa</cp:lastModifiedBy>
  <dcterms:created xsi:type="dcterms:W3CDTF">2023-06-21T19:35:53Z</dcterms:created>
  <dcterms:modified xsi:type="dcterms:W3CDTF">2024-10-09T01:59:23Z</dcterms:modified>
</cp:coreProperties>
</file>