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INFORMES TRIMESTRALES 2024\3ER TRIMESTRE 2024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B3" i="2"/>
  <c r="D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<sst xmlns="http://schemas.openxmlformats.org/spreadsheetml/2006/main" count="27" uniqueCount="27">
  <si>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</si>
  <si>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</si>
  <si>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</si>
  <si>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</si>
  <si>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</si>
  <si>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</si>
  <si>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</si>
  <si>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</si>
  <si>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</si>
  <si>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</si>
  <si>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</si>
  <si>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</si>
  <si>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</si>
  <si>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</si>
  <si>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</si>
  <si>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</si>
  <si>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</si>
  <si>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</si>
  <si>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</si>
  <si>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</si>
  <si>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</si>
  <si>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</si>
  <si>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</si>
  <si>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</si>
  <si>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</si>
  <si>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</si>
  <si>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Santa Catarina, Gto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</si>
</sst>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2343150</xdr:colOff>
      <xdr:row>28</xdr:row>
      <xdr:rowOff>0</xdr:rowOff>
    </xdr:from>
    <xdr:ext cx="1962150" cy="704850"/>
    <xdr:sp macro="" textlink="">
      <xdr:nvSpPr>
        <xdr:cNvPr id="4" name="CuadroTexto 3"/>
        <xdr:cNvSpPr txBox="1"/>
      </xdr:nvSpPr>
      <xdr:spPr>
        <a:xfrm>
          <a:off x="2343150" y="4448175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</a:t>
          </a:r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Rogelio Moya Cabrera    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962025</xdr:colOff>
      <xdr:row>28</xdr:row>
      <xdr:rowOff>9526</xdr:rowOff>
    </xdr:from>
    <xdr:ext cx="2400300" cy="704849"/>
    <xdr:sp macro="" textlink="">
      <xdr:nvSpPr>
        <xdr:cNvPr id="5" name="CuadroTexto 4"/>
        <xdr:cNvSpPr txBox="1"/>
      </xdr:nvSpPr>
      <xdr:spPr>
        <a:xfrm>
          <a:off x="5915025" y="4457701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 Cecilia Zarazúa Lara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3" zoomScaleNormal="100" workbookViewId="0">
      <selection activeCell="C26" sqref="C2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325666724.10999995</v>
      </c>
      <c r="C3" s="8">
        <f t="shared" ref="C3:F3" si="0">C4+C12</f>
        <v>47062052.820000008</v>
      </c>
      <c r="D3" s="8">
        <f t="shared" si="0"/>
        <v>26083088.670000002</v>
      </c>
      <c r="E3" s="8">
        <f t="shared" si="0"/>
        <v>346645688.25999993</v>
      </c>
      <c r="F3" s="8">
        <f t="shared" si="0"/>
        <v>20978964.149999965</v>
      </c>
    </row>
    <row r="4" spans="1:6" x14ac:dyDescent="0.2">
      <c r="A4" s="5" t="s">
        <v>4</v>
      </c>
      <c r="B4" s="8">
        <f>SUM(B5:B11)</f>
        <v>31379160.93</v>
      </c>
      <c r="C4" s="8">
        <f>SUM(C5:C11)</f>
        <v>0</v>
      </c>
      <c r="D4" s="8">
        <f>SUM(D5:D11)</f>
        <v>0</v>
      </c>
      <c r="E4" s="8">
        <f>SUM(E5:E11)</f>
        <v>31379160.93</v>
      </c>
      <c r="F4" s="8">
        <f>SUM(F5:F11)</f>
        <v>0</v>
      </c>
    </row>
    <row r="5" spans="1:6" x14ac:dyDescent="0.2">
      <c r="A5" s="6" t="s">
        <v>5</v>
      </c>
      <c r="B5" s="9">
        <v>31379160.93</v>
      </c>
      <c r="C5" s="9">
        <v>0</v>
      </c>
      <c r="D5" s="9">
        <v>0</v>
      </c>
      <c r="E5" s="9">
        <f>B5+C5-D5</f>
        <v>31379160.93</v>
      </c>
      <c r="F5" s="9">
        <f t="shared" ref="F5:F11" si="1">E5-B5</f>
        <v>0</v>
      </c>
    </row>
    <row r="6" spans="1:6" x14ac:dyDescent="0.2">
      <c r="A6" s="6" t="s">
        <v>6</v>
      </c>
      <c r="B6" s="9">
        <v>0</v>
      </c>
      <c r="C6" s="9">
        <v>0</v>
      </c>
      <c r="D6" s="9">
        <v>0</v>
      </c>
      <c r="E6" s="9">
        <f t="shared" ref="E6:E11" si="2">B6+C6-D6</f>
        <v>0</v>
      </c>
      <c r="F6" s="9">
        <f t="shared" si="1"/>
        <v>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294287563.17999995</v>
      </c>
      <c r="C12" s="8">
        <f>SUM(C13:C21)</f>
        <v>47062052.820000008</v>
      </c>
      <c r="D12" s="8">
        <f>SUM(D13:D21)</f>
        <v>26083088.670000002</v>
      </c>
      <c r="E12" s="8">
        <f>SUM(E13:E21)</f>
        <v>315266527.32999992</v>
      </c>
      <c r="F12" s="8">
        <f>SUM(F13:F21)</f>
        <v>20978964.149999965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266393.95</v>
      </c>
      <c r="C14" s="10">
        <v>0</v>
      </c>
      <c r="D14" s="10">
        <v>0</v>
      </c>
      <c r="E14" s="10">
        <f t="shared" ref="E14:E21" si="4">B14+C14-D14</f>
        <v>266393.95</v>
      </c>
      <c r="F14" s="10">
        <f t="shared" si="3"/>
        <v>0</v>
      </c>
    </row>
    <row r="15" spans="1:6" x14ac:dyDescent="0.2">
      <c r="A15" s="6" t="s">
        <v>13</v>
      </c>
      <c r="B15" s="10">
        <v>287075789.94</v>
      </c>
      <c r="C15" s="10">
        <v>37737119.840000004</v>
      </c>
      <c r="D15" s="10">
        <v>21420622.18</v>
      </c>
      <c r="E15" s="10">
        <f t="shared" si="4"/>
        <v>303392287.59999996</v>
      </c>
      <c r="F15" s="10">
        <f t="shared" si="3"/>
        <v>16316497.659999967</v>
      </c>
    </row>
    <row r="16" spans="1:6" x14ac:dyDescent="0.2">
      <c r="A16" s="6" t="s">
        <v>14</v>
      </c>
      <c r="B16" s="9">
        <v>27579424.449999999</v>
      </c>
      <c r="C16" s="9">
        <v>9324932.9800000004</v>
      </c>
      <c r="D16" s="9">
        <v>4662466.49</v>
      </c>
      <c r="E16" s="9">
        <f t="shared" si="4"/>
        <v>32241890.939999998</v>
      </c>
      <c r="F16" s="9">
        <f t="shared" si="3"/>
        <v>4662466.4899999984</v>
      </c>
    </row>
    <row r="17" spans="1:6" x14ac:dyDescent="0.2">
      <c r="A17" s="6" t="s">
        <v>15</v>
      </c>
      <c r="B17" s="9">
        <v>453163.5</v>
      </c>
      <c r="C17" s="9">
        <v>0</v>
      </c>
      <c r="D17" s="9">
        <v>0</v>
      </c>
      <c r="E17" s="9">
        <f t="shared" si="4"/>
        <v>453163.5</v>
      </c>
      <c r="F17" s="9">
        <f t="shared" si="3"/>
        <v>0</v>
      </c>
    </row>
    <row r="18" spans="1:6" x14ac:dyDescent="0.2">
      <c r="A18" s="6" t="s">
        <v>16</v>
      </c>
      <c r="B18" s="9">
        <v>-22152202.91</v>
      </c>
      <c r="C18" s="9">
        <v>0</v>
      </c>
      <c r="D18" s="9">
        <v>0</v>
      </c>
      <c r="E18" s="9">
        <f t="shared" si="4"/>
        <v>-22152202.91</v>
      </c>
      <c r="F18" s="9">
        <f t="shared" si="3"/>
        <v>0</v>
      </c>
    </row>
    <row r="19" spans="1:6" x14ac:dyDescent="0.2">
      <c r="A19" s="6" t="s">
        <v>17</v>
      </c>
      <c r="B19" s="9">
        <v>1064994.25</v>
      </c>
      <c r="C19" s="9">
        <v>0</v>
      </c>
      <c r="D19" s="9">
        <v>0</v>
      </c>
      <c r="E19" s="9">
        <f t="shared" si="4"/>
        <v>1064994.25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2024-10-29T22:30:40Z</cp:lastPrinted>
  <dcterms:created xsi:type="dcterms:W3CDTF">2014-02-09T04:04:15Z</dcterms:created>
  <dcterms:modified xsi:type="dcterms:W3CDTF">2024-10-29T22:30:41Z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