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D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<sst xmlns="http://schemas.openxmlformats.org/spreadsheetml/2006/main" count="27" uniqueCount="27">
  <si>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</si>
  <si>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</si>
  <si>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</si>
  <si>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</si>
  <si>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</si>
  <si>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</si>
  <si>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</si>
  <si>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</si>
  <si>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</si>
  <si>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</si>
  <si>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</si>
  <si>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</si>
  <si>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</si>
  <si>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</si>
  <si>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</si>
  <si>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</si>
  <si>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</si>
  <si>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</si>
  <si>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</si>
  <si>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</si>
  <si>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</si>
  <si>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</si>
  <si>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</si>
  <si>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</si>
  <si>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</si>
  <si>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</si>
  <si>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Santa Catarina, Gto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</si>
</sst>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1581150</xdr:colOff>
      <xdr:row>25</xdr:row>
      <xdr:rowOff>133350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1581150" y="4152900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2</xdr:col>
      <xdr:colOff>438150</xdr:colOff>
      <xdr:row>26</xdr:row>
      <xdr:rowOff>1</xdr:rowOff>
    </xdr:from>
    <xdr:ext cx="2400300" cy="590551"/>
    <xdr:sp macro="" textlink="">
      <xdr:nvSpPr>
        <xdr:cNvPr id="3" name="CuadroTexto 2"/>
        <xdr:cNvSpPr txBox="1"/>
      </xdr:nvSpPr>
      <xdr:spPr>
        <a:xfrm>
          <a:off x="5391150" y="4162426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Normal="100" workbookViewId="0">
      <selection activeCell="F31" sqref="F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278245783.06999999</v>
      </c>
      <c r="C3" s="8">
        <f t="shared" ref="C3:F3" si="0">C4+C12</f>
        <v>469298466.41999996</v>
      </c>
      <c r="D3" s="8">
        <f t="shared" si="0"/>
        <v>416443223.52000004</v>
      </c>
      <c r="E3" s="8">
        <f t="shared" si="0"/>
        <v>331101025.96999997</v>
      </c>
      <c r="F3" s="8">
        <f t="shared" si="0"/>
        <v>52855242.899999991</v>
      </c>
    </row>
    <row r="4" spans="1:6" x14ac:dyDescent="0.2">
      <c r="A4" s="5" t="s">
        <v>4</v>
      </c>
      <c r="B4" s="8">
        <f>SUM(B5:B11)</f>
        <v>16053018.320000002</v>
      </c>
      <c r="C4" s="8">
        <f>SUM(C5:C11)</f>
        <v>399049121.19999999</v>
      </c>
      <c r="D4" s="8">
        <f>SUM(D5:D11)</f>
        <v>378288676.73000002</v>
      </c>
      <c r="E4" s="8">
        <f>SUM(E5:E11)</f>
        <v>36813462.789999999</v>
      </c>
      <c r="F4" s="8">
        <f>SUM(F5:F11)</f>
        <v>20760444.469999995</v>
      </c>
    </row>
    <row r="5" spans="1:6" x14ac:dyDescent="0.2">
      <c r="A5" s="6" t="s">
        <v>5</v>
      </c>
      <c r="B5" s="9">
        <v>7923603.4400000004</v>
      </c>
      <c r="C5" s="9">
        <v>192308820.86000001</v>
      </c>
      <c r="D5" s="9">
        <v>168853263.37</v>
      </c>
      <c r="E5" s="9">
        <v>31379160.93</v>
      </c>
      <c r="F5" s="9">
        <f t="shared" ref="F5:F11" si="1">E5-B5</f>
        <v>23455557.489999998</v>
      </c>
    </row>
    <row r="6" spans="1:6" x14ac:dyDescent="0.2">
      <c r="A6" s="6" t="s">
        <v>6</v>
      </c>
      <c r="B6" s="9">
        <v>9275128.7100000009</v>
      </c>
      <c r="C6" s="9">
        <v>185815759.81999999</v>
      </c>
      <c r="D6" s="9">
        <v>190047547.36000001</v>
      </c>
      <c r="E6" s="9">
        <v>5043341.17</v>
      </c>
      <c r="F6" s="9">
        <f t="shared" si="1"/>
        <v>-4231787.540000001</v>
      </c>
    </row>
    <row r="7" spans="1:6" x14ac:dyDescent="0.2">
      <c r="A7" s="6" t="s">
        <v>7</v>
      </c>
      <c r="B7" s="9">
        <v>-1145713.83</v>
      </c>
      <c r="C7" s="9">
        <v>20924540.52</v>
      </c>
      <c r="D7" s="9">
        <v>19387866</v>
      </c>
      <c r="E7" s="9">
        <v>390960.69</v>
      </c>
      <c r="F7" s="9">
        <f t="shared" si="1"/>
        <v>1536674.52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262192764.74999997</v>
      </c>
      <c r="C12" s="8">
        <f>SUM(C13:C21)</f>
        <v>70249345.219999999</v>
      </c>
      <c r="D12" s="8">
        <f>SUM(D13:D21)</f>
        <v>38154546.789999999</v>
      </c>
      <c r="E12" s="8">
        <f>SUM(E13:E21)</f>
        <v>294287563.17999995</v>
      </c>
      <c r="F12" s="8">
        <f>SUM(F13:F21)</f>
        <v>32094798.429999992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266393.95</v>
      </c>
      <c r="C14" s="10">
        <v>0</v>
      </c>
      <c r="D14" s="10">
        <v>0</v>
      </c>
      <c r="E14" s="10">
        <v>266393.95</v>
      </c>
      <c r="F14" s="10">
        <f t="shared" si="2"/>
        <v>0</v>
      </c>
    </row>
    <row r="15" spans="1:6" x14ac:dyDescent="0.2">
      <c r="A15" s="6" t="s">
        <v>13</v>
      </c>
      <c r="B15" s="10">
        <v>255905450.37</v>
      </c>
      <c r="C15" s="10">
        <v>65842143.719999999</v>
      </c>
      <c r="D15" s="10">
        <v>34671804.149999999</v>
      </c>
      <c r="E15" s="10">
        <v>287075789.94</v>
      </c>
      <c r="F15" s="10">
        <f t="shared" si="2"/>
        <v>31170339.569999993</v>
      </c>
    </row>
    <row r="16" spans="1:6" x14ac:dyDescent="0.2">
      <c r="A16" s="6" t="s">
        <v>14</v>
      </c>
      <c r="B16" s="9">
        <v>25278190.949999999</v>
      </c>
      <c r="C16" s="9">
        <v>4407201.5</v>
      </c>
      <c r="D16" s="9">
        <v>2105968</v>
      </c>
      <c r="E16" s="9">
        <v>27579424.449999999</v>
      </c>
      <c r="F16" s="9">
        <f t="shared" si="2"/>
        <v>2301233.5</v>
      </c>
    </row>
    <row r="17" spans="1:6" x14ac:dyDescent="0.2">
      <c r="A17" s="6" t="s">
        <v>15</v>
      </c>
      <c r="B17" s="9">
        <v>453163.5</v>
      </c>
      <c r="C17" s="9">
        <v>0</v>
      </c>
      <c r="D17" s="9">
        <v>0</v>
      </c>
      <c r="E17" s="9">
        <v>453163.5</v>
      </c>
      <c r="F17" s="9">
        <f t="shared" si="2"/>
        <v>0</v>
      </c>
    </row>
    <row r="18" spans="1:6" x14ac:dyDescent="0.2">
      <c r="A18" s="6" t="s">
        <v>16</v>
      </c>
      <c r="B18" s="9">
        <v>-20775428.27</v>
      </c>
      <c r="C18" s="9">
        <v>0</v>
      </c>
      <c r="D18" s="9">
        <v>1376774.64</v>
      </c>
      <c r="E18" s="9">
        <v>-22152202.91</v>
      </c>
      <c r="F18" s="9">
        <f t="shared" si="2"/>
        <v>-1376774.6400000006</v>
      </c>
    </row>
    <row r="19" spans="1:6" x14ac:dyDescent="0.2">
      <c r="A19" s="6" t="s">
        <v>17</v>
      </c>
      <c r="B19" s="9">
        <v>1064994.25</v>
      </c>
      <c r="C19" s="9">
        <v>0</v>
      </c>
      <c r="D19" s="9">
        <v>0</v>
      </c>
      <c r="E19" s="9">
        <v>1064994.25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2024-02-29T21:58:23Z</cp:lastPrinted>
  <dcterms:created xsi:type="dcterms:W3CDTF">2014-02-09T04:04:15Z</dcterms:created>
  <dcterms:modified xsi:type="dcterms:W3CDTF">2024-02-29T21:58:24Z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