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II\Desktop\4TO TRIMESTRE 2024\"/>
    </mc:Choice>
  </mc:AlternateContent>
  <bookViews>
    <workbookView xWindow="0" yWindow="0" windowWidth="20490" windowHeight="7530"/>
  </bookViews>
  <sheets>
    <sheet name="GCP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 s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G37" i="1" s="1"/>
  <c r="D6" i="1"/>
  <c r="D37" i="1" s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<sst xmlns="http://schemas.openxmlformats.org/spreadsheetml/2006/main" count="66" uniqueCount="66">
  <si>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</si>
  <si>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</si>
  <si>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</si>
  <si>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</si>
  <si>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</si>
  <si>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</si>
  <si>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</si>
  <si>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</si>
  <si>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</si>
  <si>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</si>
  <si>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</si>
  <si>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</si>
  <si>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</si>
  <si>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</si>
  <si>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</si>
  <si>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</si>
  <si>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</si>
  <si>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</si>
  <si>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</si>
  <si>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</si>
  <si>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</si>
  <si>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</si>
  <si>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</si>
  <si>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</si>
  <si>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</si>
  <si>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</si>
  <si>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</si>
  <si>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</si>
  <si>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</si>
  <si>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</si>
  <si>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</si>
  <si>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</si>
  <si>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</si>
  <si>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</si>
  <si>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</si>
  <si>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</si>
  <si>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</si>
  <si>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</si>
  <si>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</si>
  <si>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</si>
  <si>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</si>
  <si>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</si>
  <si>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</si>
  <si>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</si>
  <si>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</si>
  <si>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</si>
  <si>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</si>
  <si>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</si>
  <si>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</si>
  <si>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</si>
  <si>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</si>
  <si>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</si>
  <si>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</si>
  <si>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</si>
  <si>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</si>
  <si>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</si>
  <si>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</si>
  <si>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</si>
  <si>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</si>
  <si>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Municipio de Santa Catarina, Gto
Gasto por Categoría Programática
Del 1 de Enero al 31 de Diciembre de 2024</t>
  </si>
  <si>
    <t>Concepto</t>
  </si>
  <si>
    <t>Programas de 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</si>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</sst>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7" fillId="3" borderId="0" xfId="9" applyFont="1" applyFill="1" applyBorder="1" applyAlignment="1">
      <alignment horizontal="center" vertical="center"/>
    </xf>
    <xf numFmtId="0" fontId="7" fillId="3" borderId="10" xfId="9" applyFont="1" applyFill="1" applyBorder="1" applyAlignment="1">
      <alignment horizontal="center" vertical="center" wrapText="1"/>
    </xf>
    <xf numFmtId="0" fontId="7" fillId="2" borderId="1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0" borderId="11" xfId="0" applyFont="1" applyBorder="1" applyProtection="1">
      <protection locked="0"/>
    </xf>
    <xf numFmtId="0" fontId="9" fillId="0" borderId="6" xfId="0" applyFont="1" applyBorder="1" applyAlignment="1">
      <alignment horizontal="left"/>
    </xf>
    <xf numFmtId="0" fontId="2" fillId="0" borderId="0" xfId="0" applyFont="1"/>
    <xf numFmtId="0" fontId="2" fillId="0" borderId="0" xfId="0" applyFont="1" applyProtection="1"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2247900</xdr:colOff>
      <xdr:row>42</xdr:row>
      <xdr:rowOff>0</xdr:rowOff>
    </xdr:from>
    <xdr:ext cx="1962150" cy="704850"/>
    <xdr:sp macro="" textlink="">
      <xdr:nvSpPr>
        <xdr:cNvPr id="2" name="CuadroTexto 1"/>
        <xdr:cNvSpPr txBox="1"/>
      </xdr:nvSpPr>
      <xdr:spPr>
        <a:xfrm>
          <a:off x="2247900" y="6734175"/>
          <a:ext cx="1962150" cy="704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Presidente</a:t>
          </a:r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Municipal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Rogelio Moya Cabrera    </a:t>
          </a:r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2</xdr:col>
      <xdr:colOff>752475</xdr:colOff>
      <xdr:row>42</xdr:row>
      <xdr:rowOff>9526</xdr:rowOff>
    </xdr:from>
    <xdr:ext cx="2400300" cy="704849"/>
    <xdr:sp macro="" textlink="">
      <xdr:nvSpPr>
        <xdr:cNvPr id="3" name="CuadroTexto 2"/>
        <xdr:cNvSpPr txBox="1"/>
      </xdr:nvSpPr>
      <xdr:spPr>
        <a:xfrm>
          <a:off x="5962650" y="6743701"/>
          <a:ext cx="2400300" cy="7048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Tesorera Municipal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Ing. Cecilia Zarazúa Lara</a:t>
          </a:r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abSelected="1" topLeftCell="A37" zoomScaleNormal="100" zoomScaleSheetLayoutView="90" workbookViewId="0">
      <selection activeCell="F53" sqref="F53"/>
    </sheetView>
  </sheetViews>
  <sheetFormatPr baseColWidth="10" defaultColWidth="11.42578125" defaultRowHeight="11.25" x14ac:dyDescent="0.2"/>
  <cols>
    <col min="1" max="1" width="62.42578125" style="29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1" t="s">
        <v>59</v>
      </c>
      <c r="B1" s="21"/>
      <c r="C1" s="21"/>
      <c r="D1" s="21"/>
      <c r="E1" s="21"/>
      <c r="F1" s="21"/>
      <c r="G1" s="22"/>
    </row>
    <row r="2" spans="1:8" ht="15" customHeight="1" x14ac:dyDescent="0.2">
      <c r="A2" s="18"/>
      <c r="B2" s="20" t="s">
        <v>31</v>
      </c>
      <c r="C2" s="21"/>
      <c r="D2" s="21"/>
      <c r="E2" s="21"/>
      <c r="F2" s="22"/>
      <c r="G2" s="23" t="s">
        <v>30</v>
      </c>
    </row>
    <row r="3" spans="1:8" ht="24.95" customHeight="1" x14ac:dyDescent="0.2">
      <c r="A3" s="25" t="s">
        <v>60</v>
      </c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4"/>
    </row>
    <row r="4" spans="1:8" x14ac:dyDescent="0.2">
      <c r="A4" s="19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6"/>
      <c r="B5" s="17"/>
      <c r="C5" s="17"/>
      <c r="D5" s="17"/>
      <c r="E5" s="17"/>
      <c r="F5" s="17"/>
      <c r="G5" s="17"/>
    </row>
    <row r="6" spans="1:8" x14ac:dyDescent="0.2">
      <c r="A6" s="8" t="s">
        <v>25</v>
      </c>
      <c r="B6" s="5">
        <f>+B7+B10+B19+B23+B26+B31</f>
        <v>70169727.589999989</v>
      </c>
      <c r="C6" s="5">
        <f t="shared" ref="C6:G6" si="0">+C7+C10+C19+C23+C26+C31</f>
        <v>87266737.400000006</v>
      </c>
      <c r="D6" s="5">
        <f t="shared" si="0"/>
        <v>157436464.98999998</v>
      </c>
      <c r="E6" s="5">
        <f t="shared" si="0"/>
        <v>145558118.09</v>
      </c>
      <c r="F6" s="5">
        <f t="shared" si="0"/>
        <v>143141393.63000003</v>
      </c>
      <c r="G6" s="5">
        <f t="shared" si="0"/>
        <v>11878346.89999998</v>
      </c>
    </row>
    <row r="7" spans="1:8" x14ac:dyDescent="0.2">
      <c r="A7" s="13" t="s">
        <v>0</v>
      </c>
      <c r="B7" s="10">
        <f>SUM(B8:B9)</f>
        <v>0</v>
      </c>
      <c r="C7" s="10">
        <f>SUM(C8:C9)</f>
        <v>0</v>
      </c>
      <c r="D7" s="10">
        <f t="shared" ref="D7:G7" si="1">SUM(D8:D9)</f>
        <v>0</v>
      </c>
      <c r="E7" s="10">
        <f t="shared" si="1"/>
        <v>0</v>
      </c>
      <c r="F7" s="10">
        <f t="shared" si="1"/>
        <v>0</v>
      </c>
      <c r="G7" s="10">
        <f t="shared" si="1"/>
        <v>0</v>
      </c>
      <c r="H7" s="9">
        <v>0</v>
      </c>
    </row>
    <row r="8" spans="1:8" x14ac:dyDescent="0.2">
      <c r="A8" s="14" t="s">
        <v>1</v>
      </c>
      <c r="B8" s="11">
        <v>0</v>
      </c>
      <c r="C8" s="11">
        <v>0</v>
      </c>
      <c r="D8" s="11">
        <f>B8+C8</f>
        <v>0</v>
      </c>
      <c r="E8" s="11">
        <v>0</v>
      </c>
      <c r="F8" s="11">
        <v>0</v>
      </c>
      <c r="G8" s="11">
        <f>D8-E8</f>
        <v>0</v>
      </c>
      <c r="H8" s="9" t="s">
        <v>35</v>
      </c>
    </row>
    <row r="9" spans="1:8" x14ac:dyDescent="0.2">
      <c r="A9" s="14" t="s">
        <v>2</v>
      </c>
      <c r="B9" s="11">
        <v>0</v>
      </c>
      <c r="C9" s="11">
        <v>0</v>
      </c>
      <c r="D9" s="11">
        <f>B9+C9</f>
        <v>0</v>
      </c>
      <c r="E9" s="11">
        <v>0</v>
      </c>
      <c r="F9" s="11">
        <v>0</v>
      </c>
      <c r="G9" s="11">
        <f>D9-E9</f>
        <v>0</v>
      </c>
      <c r="H9" s="9" t="s">
        <v>36</v>
      </c>
    </row>
    <row r="10" spans="1:8" x14ac:dyDescent="0.2">
      <c r="A10" s="13" t="s">
        <v>3</v>
      </c>
      <c r="B10" s="10">
        <f>SUM(B11:B18)</f>
        <v>66913300.679999992</v>
      </c>
      <c r="C10" s="10">
        <f>SUM(C11:C18)</f>
        <v>81654428.590000004</v>
      </c>
      <c r="D10" s="10">
        <f t="shared" ref="D10:G10" si="2">SUM(D11:D18)</f>
        <v>148567729.26999998</v>
      </c>
      <c r="E10" s="10">
        <f t="shared" si="2"/>
        <v>141145973.63</v>
      </c>
      <c r="F10" s="10">
        <f t="shared" si="2"/>
        <v>138838465.17000002</v>
      </c>
      <c r="G10" s="10">
        <f t="shared" si="2"/>
        <v>7421755.6399999782</v>
      </c>
      <c r="H10" s="9">
        <v>0</v>
      </c>
    </row>
    <row r="11" spans="1:8" x14ac:dyDescent="0.2">
      <c r="A11" s="14" t="s">
        <v>4</v>
      </c>
      <c r="B11" s="11">
        <v>57903624.159999996</v>
      </c>
      <c r="C11" s="11">
        <v>50223751.759999998</v>
      </c>
      <c r="D11" s="11">
        <f t="shared" ref="D11:D18" si="3">B11+C11</f>
        <v>108127375.91999999</v>
      </c>
      <c r="E11" s="11">
        <v>105631681.11</v>
      </c>
      <c r="F11" s="11">
        <v>105306232.18000001</v>
      </c>
      <c r="G11" s="11">
        <f t="shared" ref="G11:G18" si="4">D11-E11</f>
        <v>2495694.8099999875</v>
      </c>
      <c r="H11" s="9" t="s">
        <v>37</v>
      </c>
    </row>
    <row r="12" spans="1:8" x14ac:dyDescent="0.2">
      <c r="A12" s="14" t="s">
        <v>5</v>
      </c>
      <c r="B12" s="11">
        <v>0</v>
      </c>
      <c r="C12" s="11">
        <v>0</v>
      </c>
      <c r="D12" s="11">
        <f t="shared" si="3"/>
        <v>0</v>
      </c>
      <c r="E12" s="11">
        <v>0</v>
      </c>
      <c r="F12" s="11">
        <v>0</v>
      </c>
      <c r="G12" s="11">
        <f t="shared" si="4"/>
        <v>0</v>
      </c>
      <c r="H12" s="9" t="s">
        <v>38</v>
      </c>
    </row>
    <row r="13" spans="1:8" x14ac:dyDescent="0.2">
      <c r="A13" s="14" t="s">
        <v>6</v>
      </c>
      <c r="B13" s="11">
        <v>0</v>
      </c>
      <c r="C13" s="11">
        <v>0</v>
      </c>
      <c r="D13" s="11">
        <f t="shared" si="3"/>
        <v>0</v>
      </c>
      <c r="E13" s="11">
        <v>0</v>
      </c>
      <c r="F13" s="11">
        <v>0</v>
      </c>
      <c r="G13" s="11">
        <f t="shared" si="4"/>
        <v>0</v>
      </c>
      <c r="H13" s="9" t="s">
        <v>39</v>
      </c>
    </row>
    <row r="14" spans="1:8" x14ac:dyDescent="0.2">
      <c r="A14" s="14" t="s">
        <v>7</v>
      </c>
      <c r="B14" s="11">
        <v>0</v>
      </c>
      <c r="C14" s="11">
        <v>0</v>
      </c>
      <c r="D14" s="11">
        <f t="shared" si="3"/>
        <v>0</v>
      </c>
      <c r="E14" s="11">
        <v>0</v>
      </c>
      <c r="F14" s="11">
        <v>0</v>
      </c>
      <c r="G14" s="11">
        <f t="shared" si="4"/>
        <v>0</v>
      </c>
      <c r="H14" s="9" t="s">
        <v>40</v>
      </c>
    </row>
    <row r="15" spans="1:8" x14ac:dyDescent="0.2">
      <c r="A15" s="14" t="s">
        <v>8</v>
      </c>
      <c r="B15" s="11">
        <v>0</v>
      </c>
      <c r="C15" s="11">
        <v>0</v>
      </c>
      <c r="D15" s="11">
        <f t="shared" si="3"/>
        <v>0</v>
      </c>
      <c r="E15" s="11">
        <v>0</v>
      </c>
      <c r="F15" s="11">
        <v>0</v>
      </c>
      <c r="G15" s="11">
        <f t="shared" si="4"/>
        <v>0</v>
      </c>
      <c r="H15" s="9" t="s">
        <v>41</v>
      </c>
    </row>
    <row r="16" spans="1:8" x14ac:dyDescent="0.2">
      <c r="A16" s="14" t="s">
        <v>9</v>
      </c>
      <c r="B16" s="11">
        <v>0</v>
      </c>
      <c r="C16" s="11">
        <v>0</v>
      </c>
      <c r="D16" s="11">
        <f t="shared" si="3"/>
        <v>0</v>
      </c>
      <c r="E16" s="11">
        <v>0</v>
      </c>
      <c r="F16" s="11">
        <v>0</v>
      </c>
      <c r="G16" s="11">
        <f t="shared" si="4"/>
        <v>0</v>
      </c>
      <c r="H16" s="9" t="s">
        <v>42</v>
      </c>
    </row>
    <row r="17" spans="1:8" x14ac:dyDescent="0.2">
      <c r="A17" s="14" t="s">
        <v>10</v>
      </c>
      <c r="B17" s="11">
        <v>0</v>
      </c>
      <c r="C17" s="11">
        <v>0</v>
      </c>
      <c r="D17" s="11">
        <f t="shared" si="3"/>
        <v>0</v>
      </c>
      <c r="E17" s="11">
        <v>0</v>
      </c>
      <c r="F17" s="11">
        <v>0</v>
      </c>
      <c r="G17" s="11">
        <f t="shared" si="4"/>
        <v>0</v>
      </c>
      <c r="H17" s="9" t="s">
        <v>43</v>
      </c>
    </row>
    <row r="18" spans="1:8" x14ac:dyDescent="0.2">
      <c r="A18" s="14" t="s">
        <v>11</v>
      </c>
      <c r="B18" s="11">
        <v>9009676.5199999996</v>
      </c>
      <c r="C18" s="11">
        <v>31430676.829999998</v>
      </c>
      <c r="D18" s="11">
        <f t="shared" si="3"/>
        <v>40440353.349999994</v>
      </c>
      <c r="E18" s="11">
        <v>35514292.520000003</v>
      </c>
      <c r="F18" s="11">
        <v>33532232.989999998</v>
      </c>
      <c r="G18" s="11">
        <f t="shared" si="4"/>
        <v>4926060.8299999908</v>
      </c>
      <c r="H18" s="9" t="s">
        <v>44</v>
      </c>
    </row>
    <row r="19" spans="1:8" x14ac:dyDescent="0.2">
      <c r="A19" s="13" t="s">
        <v>12</v>
      </c>
      <c r="B19" s="10">
        <f>SUM(B20:B22)</f>
        <v>3256426.9099999997</v>
      </c>
      <c r="C19" s="10">
        <f>SUM(C20:C22)</f>
        <v>5612308.8099999996</v>
      </c>
      <c r="D19" s="10">
        <f t="shared" ref="D19:G19" si="5">SUM(D20:D22)</f>
        <v>8868735.7200000007</v>
      </c>
      <c r="E19" s="10">
        <f t="shared" si="5"/>
        <v>4412144.46</v>
      </c>
      <c r="F19" s="10">
        <f t="shared" si="5"/>
        <v>4302928.46</v>
      </c>
      <c r="G19" s="10">
        <f t="shared" si="5"/>
        <v>4456591.2600000007</v>
      </c>
      <c r="H19" s="9">
        <v>0</v>
      </c>
    </row>
    <row r="20" spans="1:8" x14ac:dyDescent="0.2">
      <c r="A20" s="14" t="s">
        <v>13</v>
      </c>
      <c r="B20" s="11">
        <v>2377055.0299999998</v>
      </c>
      <c r="C20" s="11">
        <v>5507601.6299999999</v>
      </c>
      <c r="D20" s="11">
        <f t="shared" ref="D20:D22" si="6">B20+C20</f>
        <v>7884656.6600000001</v>
      </c>
      <c r="E20" s="11">
        <v>3453336.27</v>
      </c>
      <c r="F20" s="11">
        <v>3344120.27</v>
      </c>
      <c r="G20" s="11">
        <f t="shared" ref="G20:G22" si="7">D20-E20</f>
        <v>4431320.3900000006</v>
      </c>
      <c r="H20" s="9" t="s">
        <v>45</v>
      </c>
    </row>
    <row r="21" spans="1:8" x14ac:dyDescent="0.2">
      <c r="A21" s="14" t="s">
        <v>14</v>
      </c>
      <c r="B21" s="11">
        <v>879371.88</v>
      </c>
      <c r="C21" s="11">
        <v>104707.18</v>
      </c>
      <c r="D21" s="11">
        <f t="shared" si="6"/>
        <v>984079.06</v>
      </c>
      <c r="E21" s="11">
        <v>958808.19</v>
      </c>
      <c r="F21" s="11">
        <v>958808.19</v>
      </c>
      <c r="G21" s="11">
        <f t="shared" si="7"/>
        <v>25270.870000000112</v>
      </c>
      <c r="H21" s="9" t="s">
        <v>46</v>
      </c>
    </row>
    <row r="22" spans="1:8" x14ac:dyDescent="0.2">
      <c r="A22" s="14" t="s">
        <v>15</v>
      </c>
      <c r="B22" s="11">
        <v>0</v>
      </c>
      <c r="C22" s="11">
        <v>0</v>
      </c>
      <c r="D22" s="11">
        <f t="shared" si="6"/>
        <v>0</v>
      </c>
      <c r="E22" s="11">
        <v>0</v>
      </c>
      <c r="F22" s="11">
        <v>0</v>
      </c>
      <c r="G22" s="11">
        <f t="shared" si="7"/>
        <v>0</v>
      </c>
      <c r="H22" s="9" t="s">
        <v>47</v>
      </c>
    </row>
    <row r="23" spans="1:8" x14ac:dyDescent="0.2">
      <c r="A23" s="13" t="s">
        <v>16</v>
      </c>
      <c r="B23" s="10">
        <f>SUM(B24:B25)</f>
        <v>0</v>
      </c>
      <c r="C23" s="10">
        <f>SUM(C24:C25)</f>
        <v>0</v>
      </c>
      <c r="D23" s="10">
        <f t="shared" ref="D23:G23" si="8">SUM(D24:D25)</f>
        <v>0</v>
      </c>
      <c r="E23" s="10">
        <f t="shared" si="8"/>
        <v>0</v>
      </c>
      <c r="F23" s="10">
        <f t="shared" si="8"/>
        <v>0</v>
      </c>
      <c r="G23" s="10">
        <f t="shared" si="8"/>
        <v>0</v>
      </c>
      <c r="H23" s="9">
        <v>0</v>
      </c>
    </row>
    <row r="24" spans="1:8" x14ac:dyDescent="0.2">
      <c r="A24" s="14" t="s">
        <v>17</v>
      </c>
      <c r="B24" s="11">
        <v>0</v>
      </c>
      <c r="C24" s="11">
        <v>0</v>
      </c>
      <c r="D24" s="11">
        <f t="shared" ref="D24:D25" si="9">B24+C24</f>
        <v>0</v>
      </c>
      <c r="E24" s="11">
        <v>0</v>
      </c>
      <c r="F24" s="11">
        <v>0</v>
      </c>
      <c r="G24" s="11">
        <f t="shared" ref="G24:G25" si="10">D24-E24</f>
        <v>0</v>
      </c>
      <c r="H24" s="9" t="s">
        <v>48</v>
      </c>
    </row>
    <row r="25" spans="1:8" x14ac:dyDescent="0.2">
      <c r="A25" s="14" t="s">
        <v>18</v>
      </c>
      <c r="B25" s="11">
        <v>0</v>
      </c>
      <c r="C25" s="11">
        <v>0</v>
      </c>
      <c r="D25" s="11">
        <f t="shared" si="9"/>
        <v>0</v>
      </c>
      <c r="E25" s="11">
        <v>0</v>
      </c>
      <c r="F25" s="11">
        <v>0</v>
      </c>
      <c r="G25" s="11">
        <f t="shared" si="10"/>
        <v>0</v>
      </c>
      <c r="H25" s="9" t="s">
        <v>49</v>
      </c>
    </row>
    <row r="26" spans="1:8" x14ac:dyDescent="0.2">
      <c r="A26" s="13" t="s">
        <v>19</v>
      </c>
      <c r="B26" s="10">
        <f>SUM(B27:B30)</f>
        <v>0</v>
      </c>
      <c r="C26" s="10">
        <f>SUM(C27:C30)</f>
        <v>0</v>
      </c>
      <c r="D26" s="10">
        <f t="shared" ref="D26:G26" si="11">SUM(D27:D30)</f>
        <v>0</v>
      </c>
      <c r="E26" s="10">
        <f t="shared" si="11"/>
        <v>0</v>
      </c>
      <c r="F26" s="10">
        <f t="shared" si="11"/>
        <v>0</v>
      </c>
      <c r="G26" s="10">
        <f t="shared" si="11"/>
        <v>0</v>
      </c>
      <c r="H26" s="9">
        <v>0</v>
      </c>
    </row>
    <row r="27" spans="1:8" x14ac:dyDescent="0.2">
      <c r="A27" s="14" t="s">
        <v>20</v>
      </c>
      <c r="B27" s="11">
        <v>0</v>
      </c>
      <c r="C27" s="11">
        <v>0</v>
      </c>
      <c r="D27" s="11">
        <f t="shared" ref="D27:D30" si="12">B27+C27</f>
        <v>0</v>
      </c>
      <c r="E27" s="11">
        <v>0</v>
      </c>
      <c r="F27" s="11">
        <v>0</v>
      </c>
      <c r="G27" s="11">
        <f t="shared" ref="G27:G30" si="13">D27-E27</f>
        <v>0</v>
      </c>
      <c r="H27" s="9" t="s">
        <v>50</v>
      </c>
    </row>
    <row r="28" spans="1:8" x14ac:dyDescent="0.2">
      <c r="A28" s="14" t="s">
        <v>21</v>
      </c>
      <c r="B28" s="11">
        <v>0</v>
      </c>
      <c r="C28" s="11">
        <v>0</v>
      </c>
      <c r="D28" s="11">
        <f t="shared" si="12"/>
        <v>0</v>
      </c>
      <c r="E28" s="11">
        <v>0</v>
      </c>
      <c r="F28" s="11">
        <v>0</v>
      </c>
      <c r="G28" s="11">
        <f t="shared" si="13"/>
        <v>0</v>
      </c>
      <c r="H28" s="9" t="s">
        <v>51</v>
      </c>
    </row>
    <row r="29" spans="1:8" x14ac:dyDescent="0.2">
      <c r="A29" s="14" t="s">
        <v>22</v>
      </c>
      <c r="B29" s="11">
        <v>0</v>
      </c>
      <c r="C29" s="11">
        <v>0</v>
      </c>
      <c r="D29" s="11">
        <f t="shared" si="12"/>
        <v>0</v>
      </c>
      <c r="E29" s="11">
        <v>0</v>
      </c>
      <c r="F29" s="11">
        <v>0</v>
      </c>
      <c r="G29" s="11">
        <f t="shared" si="13"/>
        <v>0</v>
      </c>
      <c r="H29" s="9" t="s">
        <v>52</v>
      </c>
    </row>
    <row r="30" spans="1:8" x14ac:dyDescent="0.2">
      <c r="A30" s="14" t="s">
        <v>23</v>
      </c>
      <c r="B30" s="11">
        <v>0</v>
      </c>
      <c r="C30" s="11">
        <v>0</v>
      </c>
      <c r="D30" s="11">
        <f t="shared" si="12"/>
        <v>0</v>
      </c>
      <c r="E30" s="11">
        <v>0</v>
      </c>
      <c r="F30" s="11">
        <v>0</v>
      </c>
      <c r="G30" s="11">
        <f t="shared" si="13"/>
        <v>0</v>
      </c>
      <c r="H30" s="9" t="s">
        <v>53</v>
      </c>
    </row>
    <row r="31" spans="1:8" x14ac:dyDescent="0.2">
      <c r="A31" s="13" t="s">
        <v>61</v>
      </c>
      <c r="B31" s="10">
        <f>SUM(B32)</f>
        <v>0</v>
      </c>
      <c r="C31" s="10">
        <f t="shared" ref="C31:G31" si="14">SUM(C32)</f>
        <v>0</v>
      </c>
      <c r="D31" s="10">
        <f t="shared" si="14"/>
        <v>0</v>
      </c>
      <c r="E31" s="10">
        <f t="shared" si="14"/>
        <v>0</v>
      </c>
      <c r="F31" s="10">
        <f t="shared" si="14"/>
        <v>0</v>
      </c>
      <c r="G31" s="10">
        <f t="shared" si="14"/>
        <v>0</v>
      </c>
      <c r="H31" s="9">
        <v>0</v>
      </c>
    </row>
    <row r="32" spans="1:8" x14ac:dyDescent="0.2">
      <c r="A32" s="14" t="s">
        <v>24</v>
      </c>
      <c r="B32" s="11">
        <v>0</v>
      </c>
      <c r="C32" s="11">
        <v>0</v>
      </c>
      <c r="D32" s="11">
        <f t="shared" ref="D32:D35" si="15">B32+C32</f>
        <v>0</v>
      </c>
      <c r="E32" s="11">
        <v>0</v>
      </c>
      <c r="F32" s="11">
        <v>0</v>
      </c>
      <c r="G32" s="11">
        <f t="shared" ref="G32:G35" si="16">D32-E32</f>
        <v>0</v>
      </c>
      <c r="H32" s="9" t="s">
        <v>54</v>
      </c>
    </row>
    <row r="33" spans="1:8" x14ac:dyDescent="0.2">
      <c r="A33" s="26" t="s">
        <v>62</v>
      </c>
      <c r="B33" s="10">
        <v>0</v>
      </c>
      <c r="C33" s="10">
        <v>0</v>
      </c>
      <c r="D33" s="10">
        <f t="shared" si="15"/>
        <v>0</v>
      </c>
      <c r="E33" s="10">
        <v>0</v>
      </c>
      <c r="F33" s="10">
        <v>0</v>
      </c>
      <c r="G33" s="10">
        <f t="shared" si="16"/>
        <v>0</v>
      </c>
      <c r="H33" s="9" t="s">
        <v>55</v>
      </c>
    </row>
    <row r="34" spans="1:8" x14ac:dyDescent="0.2">
      <c r="A34" s="26" t="s">
        <v>63</v>
      </c>
      <c r="B34" s="10">
        <v>0</v>
      </c>
      <c r="C34" s="10">
        <v>0</v>
      </c>
      <c r="D34" s="10">
        <f t="shared" si="15"/>
        <v>0</v>
      </c>
      <c r="E34" s="10">
        <v>0</v>
      </c>
      <c r="F34" s="10">
        <v>0</v>
      </c>
      <c r="G34" s="10">
        <f t="shared" si="16"/>
        <v>0</v>
      </c>
      <c r="H34" s="9" t="s">
        <v>56</v>
      </c>
    </row>
    <row r="35" spans="1:8" x14ac:dyDescent="0.2">
      <c r="A35" s="26" t="s">
        <v>64</v>
      </c>
      <c r="B35" s="10">
        <v>0</v>
      </c>
      <c r="C35" s="10">
        <v>0</v>
      </c>
      <c r="D35" s="10">
        <f t="shared" si="15"/>
        <v>0</v>
      </c>
      <c r="E35" s="10">
        <v>0</v>
      </c>
      <c r="F35" s="10">
        <v>0</v>
      </c>
      <c r="G35" s="10">
        <f t="shared" si="16"/>
        <v>0</v>
      </c>
      <c r="H35" s="9" t="s">
        <v>57</v>
      </c>
    </row>
    <row r="36" spans="1:8" x14ac:dyDescent="0.2">
      <c r="A36" s="15"/>
      <c r="B36" s="10"/>
      <c r="C36" s="10"/>
      <c r="D36" s="10"/>
      <c r="E36" s="10"/>
      <c r="F36" s="10"/>
      <c r="G36" s="10"/>
      <c r="H36" s="9"/>
    </row>
    <row r="37" spans="1:8" ht="13.5" customHeight="1" x14ac:dyDescent="0.25">
      <c r="A37" s="27" t="s">
        <v>65</v>
      </c>
      <c r="B37" s="12">
        <f t="shared" ref="B37:G37" si="17">+B6+B33+B34+B35</f>
        <v>70169727.589999989</v>
      </c>
      <c r="C37" s="12">
        <f t="shared" si="17"/>
        <v>87266737.400000006</v>
      </c>
      <c r="D37" s="12">
        <f t="shared" si="17"/>
        <v>157436464.98999998</v>
      </c>
      <c r="E37" s="12">
        <f t="shared" si="17"/>
        <v>145558118.09</v>
      </c>
      <c r="F37" s="12">
        <f t="shared" si="17"/>
        <v>143141393.63000003</v>
      </c>
      <c r="G37" s="12">
        <f t="shared" si="17"/>
        <v>11878346.89999998</v>
      </c>
    </row>
    <row r="39" spans="1:8" x14ac:dyDescent="0.2">
      <c r="A39" s="28" t="s">
        <v>58</v>
      </c>
    </row>
  </sheetData>
  <sheetProtection formatCells="0" formatColumns="0" formatRows="0" autoFilter="0"/>
  <protectedRanges>
    <protectedRange sqref="A38:G65522" name="Rango1"/>
    <protectedRange sqref="B31 B7 A11:B18 B10 A20:B22 B19 A24:B25 B23 A27:B30 B26 A8:B9 C7:G36 A32:B36" name="Rango1_3"/>
    <protectedRange sqref="B5:G6" name="Rango1_2_2"/>
    <protectedRange sqref="A37:G37" name="Rango1_1_2"/>
    <protectedRange sqref="B4:G4" name="Rango1_2_2_1"/>
  </protectedRanges>
  <mergeCells count="3">
    <mergeCell ref="B2:F2"/>
    <mergeCell ref="G2:G3"/>
    <mergeCell ref="A1:G1"/>
  </mergeCells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Vanesa</cp:lastModifiedBy>
  <cp:lastPrinted>2025-01-29T17:33:33Z</cp:lastPrinted>
  <dcterms:created xsi:type="dcterms:W3CDTF">2012-12-11T21:13:37Z</dcterms:created>
  <dcterms:modified xsi:type="dcterms:W3CDTF">2025-01-29T17:33:35Z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