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BCDE2C27-BA57-47C3-8EB1-3FA9CD2537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5" i="2" l="1"/>
  <c r="B54" i="2" s="1"/>
  <c r="C54" i="2"/>
  <c r="B49" i="2"/>
  <c r="B48" i="2" s="1"/>
  <c r="B59" i="2" s="1"/>
  <c r="C48" i="2"/>
  <c r="C59" i="2" s="1"/>
  <c r="C41" i="2"/>
  <c r="B41" i="2"/>
  <c r="C36" i="2"/>
  <c r="B36" i="2"/>
  <c r="B45" i="2" s="1"/>
  <c r="C16" i="2"/>
  <c r="B16" i="2"/>
  <c r="C4" i="2"/>
  <c r="C33" i="2" s="1"/>
  <c r="B4" i="2"/>
  <c r="C61" i="2" l="1"/>
  <c r="C65" i="2" s="1"/>
  <c r="B33" i="2"/>
  <c r="C45" i="2"/>
  <c r="B61" i="2"/>
  <c r="B65" i="2" s="1"/>
  <c r="C2" i="2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<sst xmlns="http://schemas.openxmlformats.org/spreadsheetml/2006/main" count="58" uniqueCount="50">
  <si>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</si>
  <si>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</si>
  <si>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</si>
  <si>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</si>
  <si>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</si>
  <si>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</si>
  <si>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</si>
  <si>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</si>
  <si>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</si>
  <si>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</si>
  <si>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</si>
  <si>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</si>
  <si>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</si>
  <si>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</si>
  <si>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</si>
  <si>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</si>
  <si>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</si>
  <si>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</si>
  <si>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</si>
  <si>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</si>
  <si>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</si>
  <si>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</si>
  <si>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</si>
  <si>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</si>
  <si>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</si>
  <si>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</si>
  <si>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</si>
  <si>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</si>
  <si>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</si>
  <si>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</si>
  <si>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</si>
  <si>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</si>
  <si>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</si>
  <si>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</si>
  <si>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</si>
  <si>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</si>
  <si>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</si>
  <si>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</si>
  <si>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</si>
  <si>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</si>
  <si>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</si>
  <si>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</si>
  <si>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</si>
  <si>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</si>
  <si>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</si>
  <si>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</si>
  <si>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</si>
  <si>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</si>
  <si>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</si>
  <si>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Nombre del Ente Público
Estado de Flujos de Efectivo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</si>
</sst>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781050</xdr:colOff>
      <xdr:row>70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9E5728C-EFC7-4627-98F4-466D3A78DF99}"/>
            </a:ext>
          </a:extLst>
        </xdr:cNvPr>
        <xdr:cNvSpPr txBox="1"/>
      </xdr:nvSpPr>
      <xdr:spPr>
        <a:xfrm>
          <a:off x="781050" y="108299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4457699</xdr:colOff>
      <xdr:row>70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0F89E1A-BB18-458C-92D2-2F2357FCEBDF}"/>
            </a:ext>
          </a:extLst>
        </xdr:cNvPr>
        <xdr:cNvSpPr txBox="1"/>
      </xdr:nvSpPr>
      <xdr:spPr>
        <a:xfrm>
          <a:off x="4457699" y="108394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8"/>
  <sheetViews>
    <sheetView tabSelected="1" topLeftCell="A61" zoomScaleNormal="100" workbookViewId="0">
      <selection activeCell="C77" sqref="C77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6" t="s">
        <v>49</v>
      </c>
      <c r="B1" s="17"/>
      <c r="C1" s="18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3">
        <f>SUM(B5:B14)</f>
        <v>87581191.639999986</v>
      </c>
      <c r="C4" s="13">
        <f>SUM(C5:C14)</f>
        <v>127768605.47</v>
      </c>
    </row>
    <row r="5" spans="1:3" ht="11.25" customHeight="1" x14ac:dyDescent="0.2">
      <c r="A5" s="7" t="s">
        <v>3</v>
      </c>
      <c r="B5" s="14">
        <v>1859419.67</v>
      </c>
      <c r="C5" s="14">
        <v>1772662.38</v>
      </c>
    </row>
    <row r="6" spans="1:3" ht="11.25" customHeight="1" x14ac:dyDescent="0.2">
      <c r="A6" s="7" t="s">
        <v>4</v>
      </c>
      <c r="B6" s="14">
        <v>0</v>
      </c>
      <c r="C6" s="14">
        <v>0</v>
      </c>
    </row>
    <row r="7" spans="1:3" ht="11.25" customHeight="1" x14ac:dyDescent="0.2">
      <c r="A7" s="7" t="s">
        <v>5</v>
      </c>
      <c r="B7" s="14">
        <v>0</v>
      </c>
      <c r="C7" s="14">
        <v>0</v>
      </c>
    </row>
    <row r="8" spans="1:3" ht="11.25" customHeight="1" x14ac:dyDescent="0.2">
      <c r="A8" s="7" t="s">
        <v>6</v>
      </c>
      <c r="B8" s="14">
        <v>3196160.9099999997</v>
      </c>
      <c r="C8" s="14">
        <v>2326164.08</v>
      </c>
    </row>
    <row r="9" spans="1:3" ht="11.25" customHeight="1" x14ac:dyDescent="0.2">
      <c r="A9" s="7" t="s">
        <v>7</v>
      </c>
      <c r="B9" s="14">
        <v>663052.12</v>
      </c>
      <c r="C9" s="14">
        <v>1658767.71</v>
      </c>
    </row>
    <row r="10" spans="1:3" ht="11.25" customHeight="1" x14ac:dyDescent="0.2">
      <c r="A10" s="7" t="s">
        <v>8</v>
      </c>
      <c r="B10" s="14">
        <v>318976.26</v>
      </c>
      <c r="C10" s="14">
        <v>3599205.46</v>
      </c>
    </row>
    <row r="11" spans="1:3" ht="11.25" customHeight="1" x14ac:dyDescent="0.2">
      <c r="A11" s="7" t="s">
        <v>9</v>
      </c>
      <c r="B11" s="14">
        <v>39602.01</v>
      </c>
      <c r="C11" s="14">
        <v>460912.76</v>
      </c>
    </row>
    <row r="12" spans="1:3" ht="22.5" x14ac:dyDescent="0.2">
      <c r="A12" s="7" t="s">
        <v>10</v>
      </c>
      <c r="B12" s="14">
        <v>81340721.319999993</v>
      </c>
      <c r="C12" s="14">
        <v>117712850.67</v>
      </c>
    </row>
    <row r="13" spans="1:3" ht="11.25" customHeight="1" x14ac:dyDescent="0.2">
      <c r="A13" s="7" t="s">
        <v>11</v>
      </c>
      <c r="B13" s="14">
        <v>163259.34999999998</v>
      </c>
      <c r="C13" s="14">
        <v>238042.41</v>
      </c>
    </row>
    <row r="14" spans="1:3" ht="11.25" customHeight="1" x14ac:dyDescent="0.2">
      <c r="A14" s="7" t="s">
        <v>12</v>
      </c>
      <c r="B14" s="14">
        <v>0</v>
      </c>
      <c r="C14" s="14">
        <v>0</v>
      </c>
    </row>
    <row r="15" spans="1:3" ht="11.25" customHeight="1" x14ac:dyDescent="0.2">
      <c r="A15" s="8"/>
      <c r="B15" s="15"/>
      <c r="C15" s="15"/>
    </row>
    <row r="16" spans="1:3" ht="11.25" customHeight="1" x14ac:dyDescent="0.2">
      <c r="A16" s="6" t="s">
        <v>13</v>
      </c>
      <c r="B16" s="13">
        <f>SUM(B17:B32)</f>
        <v>54763177.669999994</v>
      </c>
      <c r="C16" s="13">
        <f>SUM(C17:C32)</f>
        <v>103796208.70999999</v>
      </c>
    </row>
    <row r="17" spans="1:3" ht="11.25" customHeight="1" x14ac:dyDescent="0.2">
      <c r="A17" s="7" t="s">
        <v>14</v>
      </c>
      <c r="B17" s="14">
        <v>24546234.5</v>
      </c>
      <c r="C17" s="14">
        <v>40344085.600000001</v>
      </c>
    </row>
    <row r="18" spans="1:3" ht="11.25" customHeight="1" x14ac:dyDescent="0.2">
      <c r="A18" s="7" t="s">
        <v>15</v>
      </c>
      <c r="B18" s="14">
        <v>6654179.9199999999</v>
      </c>
      <c r="C18" s="14">
        <v>9734050.9800000004</v>
      </c>
    </row>
    <row r="19" spans="1:3" ht="11.25" customHeight="1" x14ac:dyDescent="0.2">
      <c r="A19" s="7" t="s">
        <v>16</v>
      </c>
      <c r="B19" s="14">
        <v>12788869.799999999</v>
      </c>
      <c r="C19" s="14">
        <v>24975268.809999999</v>
      </c>
    </row>
    <row r="20" spans="1:3" ht="11.25" customHeight="1" x14ac:dyDescent="0.2">
      <c r="A20" s="7" t="s">
        <v>17</v>
      </c>
      <c r="B20" s="14">
        <v>0</v>
      </c>
      <c r="C20" s="14">
        <v>114000</v>
      </c>
    </row>
    <row r="21" spans="1:3" ht="11.25" customHeight="1" x14ac:dyDescent="0.2">
      <c r="A21" s="7" t="s">
        <v>18</v>
      </c>
      <c r="B21" s="14">
        <v>3150000</v>
      </c>
      <c r="C21" s="14">
        <v>5400000</v>
      </c>
    </row>
    <row r="22" spans="1:3" ht="11.25" customHeight="1" x14ac:dyDescent="0.2">
      <c r="A22" s="7" t="s">
        <v>19</v>
      </c>
      <c r="B22" s="14">
        <v>0</v>
      </c>
      <c r="C22" s="14">
        <v>0</v>
      </c>
    </row>
    <row r="23" spans="1:3" ht="11.25" customHeight="1" x14ac:dyDescent="0.2">
      <c r="A23" s="7" t="s">
        <v>20</v>
      </c>
      <c r="B23" s="14">
        <v>7615232.2999999998</v>
      </c>
      <c r="C23" s="14">
        <v>22930047.319999997</v>
      </c>
    </row>
    <row r="24" spans="1:3" ht="11.25" customHeight="1" x14ac:dyDescent="0.2">
      <c r="A24" s="7" t="s">
        <v>21</v>
      </c>
      <c r="B24" s="14">
        <v>8661.15</v>
      </c>
      <c r="C24" s="14">
        <v>0</v>
      </c>
    </row>
    <row r="25" spans="1:3" ht="11.25" customHeight="1" x14ac:dyDescent="0.2">
      <c r="A25" s="7" t="s">
        <v>22</v>
      </c>
      <c r="B25" s="14">
        <v>0</v>
      </c>
      <c r="C25" s="14">
        <v>0</v>
      </c>
    </row>
    <row r="26" spans="1:3" ht="11.25" customHeight="1" x14ac:dyDescent="0.2">
      <c r="A26" s="7" t="s">
        <v>23</v>
      </c>
      <c r="B26" s="14">
        <v>0</v>
      </c>
      <c r="C26" s="14">
        <v>0</v>
      </c>
    </row>
    <row r="27" spans="1:3" ht="11.25" customHeight="1" x14ac:dyDescent="0.2">
      <c r="A27" s="7" t="s">
        <v>24</v>
      </c>
      <c r="B27" s="14">
        <v>0</v>
      </c>
      <c r="C27" s="14">
        <v>0</v>
      </c>
    </row>
    <row r="28" spans="1:3" ht="11.25" customHeight="1" x14ac:dyDescent="0.2">
      <c r="A28" s="7" t="s">
        <v>25</v>
      </c>
      <c r="B28" s="14">
        <v>0</v>
      </c>
      <c r="C28" s="14">
        <v>0</v>
      </c>
    </row>
    <row r="29" spans="1:3" ht="11.25" customHeight="1" x14ac:dyDescent="0.2">
      <c r="A29" s="7" t="s">
        <v>26</v>
      </c>
      <c r="B29" s="14">
        <v>0</v>
      </c>
      <c r="C29" s="14">
        <v>0</v>
      </c>
    </row>
    <row r="30" spans="1:3" ht="11.25" customHeight="1" x14ac:dyDescent="0.2">
      <c r="A30" s="7" t="s">
        <v>27</v>
      </c>
      <c r="B30" s="14">
        <v>0</v>
      </c>
      <c r="C30" s="14">
        <v>0</v>
      </c>
    </row>
    <row r="31" spans="1:3" ht="11.25" customHeight="1" x14ac:dyDescent="0.2">
      <c r="A31" s="7" t="s">
        <v>28</v>
      </c>
      <c r="B31" s="14">
        <v>0</v>
      </c>
      <c r="C31" s="14">
        <v>298756</v>
      </c>
    </row>
    <row r="32" spans="1:3" ht="11.25" customHeight="1" x14ac:dyDescent="0.2">
      <c r="A32" s="7" t="s">
        <v>29</v>
      </c>
      <c r="B32" s="14">
        <v>0</v>
      </c>
      <c r="C32" s="14">
        <v>0</v>
      </c>
    </row>
    <row r="33" spans="1:3" ht="11.25" customHeight="1" x14ac:dyDescent="0.2">
      <c r="A33" s="4" t="s">
        <v>30</v>
      </c>
      <c r="B33" s="13">
        <f>B4-B16</f>
        <v>32818013.969999991</v>
      </c>
      <c r="C33" s="13">
        <f>C4-C16</f>
        <v>23972396.760000005</v>
      </c>
    </row>
    <row r="34" spans="1:3" ht="11.25" customHeight="1" x14ac:dyDescent="0.2">
      <c r="A34" s="9"/>
      <c r="B34" s="15"/>
      <c r="C34" s="15"/>
    </row>
    <row r="35" spans="1:3" ht="11.25" customHeight="1" x14ac:dyDescent="0.2">
      <c r="A35" s="4" t="s">
        <v>31</v>
      </c>
      <c r="B35" s="15"/>
      <c r="C35" s="15"/>
    </row>
    <row r="36" spans="1:3" ht="11.25" customHeight="1" x14ac:dyDescent="0.2">
      <c r="A36" s="6" t="s">
        <v>2</v>
      </c>
      <c r="B36" s="13">
        <f>SUM(B37:B39)</f>
        <v>0</v>
      </c>
      <c r="C36" s="13">
        <f>SUM(C37:C39)</f>
        <v>0</v>
      </c>
    </row>
    <row r="37" spans="1:3" ht="11.25" customHeight="1" x14ac:dyDescent="0.2">
      <c r="A37" s="7" t="s">
        <v>32</v>
      </c>
      <c r="B37" s="14">
        <v>0</v>
      </c>
      <c r="C37" s="14">
        <v>0</v>
      </c>
    </row>
    <row r="38" spans="1:3" ht="11.25" customHeight="1" x14ac:dyDescent="0.2">
      <c r="A38" s="7" t="s">
        <v>33</v>
      </c>
      <c r="B38" s="14">
        <v>0</v>
      </c>
      <c r="C38" s="14">
        <v>0</v>
      </c>
    </row>
    <row r="39" spans="1:3" ht="11.25" customHeight="1" x14ac:dyDescent="0.2">
      <c r="A39" s="7" t="s">
        <v>34</v>
      </c>
      <c r="B39" s="14">
        <v>0</v>
      </c>
      <c r="C39" s="14">
        <v>0</v>
      </c>
    </row>
    <row r="40" spans="1:3" ht="11.25" customHeight="1" x14ac:dyDescent="0.2">
      <c r="A40" s="8"/>
      <c r="B40" s="15"/>
      <c r="C40" s="15"/>
    </row>
    <row r="41" spans="1:3" ht="11.25" customHeight="1" x14ac:dyDescent="0.2">
      <c r="A41" s="6" t="s">
        <v>13</v>
      </c>
      <c r="B41" s="13">
        <f>SUM(B42:B44)</f>
        <v>9808181.3899999969</v>
      </c>
      <c r="C41" s="13">
        <f>SUM(C42:C44)</f>
        <v>41809693.380000003</v>
      </c>
    </row>
    <row r="42" spans="1:3" ht="11.25" customHeight="1" x14ac:dyDescent="0.2">
      <c r="A42" s="7" t="s">
        <v>32</v>
      </c>
      <c r="B42" s="14">
        <v>8441361.5999999978</v>
      </c>
      <c r="C42" s="14">
        <v>36752085.450000003</v>
      </c>
    </row>
    <row r="43" spans="1:3" ht="11.25" customHeight="1" x14ac:dyDescent="0.2">
      <c r="A43" s="7" t="s">
        <v>33</v>
      </c>
      <c r="B43" s="14">
        <v>1366819.79</v>
      </c>
      <c r="C43" s="14">
        <v>5057607.93</v>
      </c>
    </row>
    <row r="44" spans="1:3" ht="11.25" customHeight="1" x14ac:dyDescent="0.2">
      <c r="A44" s="7" t="s">
        <v>35</v>
      </c>
      <c r="B44" s="14">
        <v>0</v>
      </c>
      <c r="C44" s="14">
        <v>0</v>
      </c>
    </row>
    <row r="45" spans="1:3" ht="11.25" customHeight="1" x14ac:dyDescent="0.2">
      <c r="A45" s="4" t="s">
        <v>36</v>
      </c>
      <c r="B45" s="13">
        <f>B36-B41</f>
        <v>-9808181.3899999969</v>
      </c>
      <c r="C45" s="13">
        <f>C36-C41</f>
        <v>-41809693.380000003</v>
      </c>
    </row>
    <row r="46" spans="1:3" ht="11.25" customHeight="1" x14ac:dyDescent="0.2">
      <c r="A46" s="9"/>
      <c r="B46" s="15"/>
      <c r="C46" s="15"/>
    </row>
    <row r="47" spans="1:3" ht="11.25" customHeight="1" x14ac:dyDescent="0.2">
      <c r="A47" s="4" t="s">
        <v>37</v>
      </c>
      <c r="B47" s="15"/>
      <c r="C47" s="15"/>
    </row>
    <row r="48" spans="1:3" ht="11.25" customHeight="1" x14ac:dyDescent="0.2">
      <c r="A48" s="6" t="s">
        <v>2</v>
      </c>
      <c r="B48" s="13">
        <f>SUM(B49+B52)</f>
        <v>0</v>
      </c>
      <c r="C48" s="13">
        <f>SUM(C49+C52)</f>
        <v>2000000</v>
      </c>
    </row>
    <row r="49" spans="1:3" ht="11.25" customHeight="1" x14ac:dyDescent="0.2">
      <c r="A49" s="7" t="s">
        <v>38</v>
      </c>
      <c r="B49" s="14">
        <f>B50+B51</f>
        <v>0</v>
      </c>
      <c r="C49" s="14">
        <v>2000000</v>
      </c>
    </row>
    <row r="50" spans="1:3" ht="11.25" customHeight="1" x14ac:dyDescent="0.2">
      <c r="A50" s="7" t="s">
        <v>39</v>
      </c>
      <c r="B50" s="14">
        <v>0</v>
      </c>
      <c r="C50" s="14">
        <v>0</v>
      </c>
    </row>
    <row r="51" spans="1:3" ht="11.25" customHeight="1" x14ac:dyDescent="0.2">
      <c r="A51" s="7" t="s">
        <v>40</v>
      </c>
      <c r="B51" s="14">
        <v>0</v>
      </c>
      <c r="C51" s="14">
        <v>2000000</v>
      </c>
    </row>
    <row r="52" spans="1:3" ht="11.25" customHeight="1" x14ac:dyDescent="0.2">
      <c r="A52" s="7" t="s">
        <v>41</v>
      </c>
      <c r="B52" s="14">
        <v>0</v>
      </c>
      <c r="C52" s="14">
        <v>0</v>
      </c>
    </row>
    <row r="53" spans="1:3" ht="11.25" customHeight="1" x14ac:dyDescent="0.2">
      <c r="A53" s="8"/>
      <c r="B53" s="15"/>
      <c r="C53" s="15"/>
    </row>
    <row r="54" spans="1:3" ht="11.25" customHeight="1" x14ac:dyDescent="0.2">
      <c r="A54" s="6" t="s">
        <v>13</v>
      </c>
      <c r="B54" s="13">
        <f>SUM(B55+B58)</f>
        <v>4205606.5</v>
      </c>
      <c r="C54" s="13">
        <f>SUM(C55+C58)</f>
        <v>6690631.1799999997</v>
      </c>
    </row>
    <row r="55" spans="1:3" ht="11.25" customHeight="1" x14ac:dyDescent="0.2">
      <c r="A55" s="7" t="s">
        <v>42</v>
      </c>
      <c r="B55" s="14">
        <f>SUM(B56+B57)</f>
        <v>2079144.44</v>
      </c>
      <c r="C55" s="14">
        <v>0</v>
      </c>
    </row>
    <row r="56" spans="1:3" ht="11.25" customHeight="1" x14ac:dyDescent="0.2">
      <c r="A56" s="7" t="s">
        <v>39</v>
      </c>
      <c r="B56" s="14">
        <v>2079144.44</v>
      </c>
      <c r="C56" s="14">
        <v>0</v>
      </c>
    </row>
    <row r="57" spans="1:3" ht="11.25" customHeight="1" x14ac:dyDescent="0.2">
      <c r="A57" s="7" t="s">
        <v>40</v>
      </c>
      <c r="B57" s="14">
        <v>0</v>
      </c>
      <c r="C57" s="14">
        <v>0</v>
      </c>
    </row>
    <row r="58" spans="1:3" ht="11.25" customHeight="1" x14ac:dyDescent="0.2">
      <c r="A58" s="7" t="s">
        <v>43</v>
      </c>
      <c r="B58" s="14">
        <v>2126462.06</v>
      </c>
      <c r="C58" s="14">
        <v>6690631.1799999997</v>
      </c>
    </row>
    <row r="59" spans="1:3" ht="11.25" customHeight="1" x14ac:dyDescent="0.2">
      <c r="A59" s="4" t="s">
        <v>44</v>
      </c>
      <c r="B59" s="13">
        <f>B48-B54</f>
        <v>-4205606.5</v>
      </c>
      <c r="C59" s="13">
        <f>C48-C54</f>
        <v>-4690631.18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4" t="s">
        <v>45</v>
      </c>
      <c r="B61" s="13">
        <f>B59+B45+B33</f>
        <v>18804226.079999994</v>
      </c>
      <c r="C61" s="13">
        <f>C59+C45+C33</f>
        <v>-22527927.799999997</v>
      </c>
    </row>
    <row r="62" spans="1:3" ht="11.25" customHeight="1" x14ac:dyDescent="0.2">
      <c r="A62" s="9"/>
      <c r="B62" s="15"/>
      <c r="C62" s="15"/>
    </row>
    <row r="63" spans="1:3" ht="11.25" customHeight="1" x14ac:dyDescent="0.2">
      <c r="A63" s="4" t="s">
        <v>46</v>
      </c>
      <c r="B63" s="13">
        <v>8851233.1300000008</v>
      </c>
      <c r="C63" s="13">
        <v>31379160.93</v>
      </c>
    </row>
    <row r="64" spans="1:3" ht="11.25" customHeight="1" x14ac:dyDescent="0.2">
      <c r="A64" s="9"/>
      <c r="B64" s="15"/>
      <c r="C64" s="15"/>
    </row>
    <row r="65" spans="1:3" ht="11.25" customHeight="1" x14ac:dyDescent="0.2">
      <c r="A65" s="4" t="s">
        <v>47</v>
      </c>
      <c r="B65" s="13">
        <f>B61+B63</f>
        <v>27655459.209999993</v>
      </c>
      <c r="C65" s="13">
        <f>C61+C63</f>
        <v>8851233.1300000027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9" t="s">
        <v>48</v>
      </c>
      <c r="B68" s="20"/>
      <c r="C68" s="20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Vanesa</cp:lastModifiedBy>
  <cp:revision/>
  <dcterms:created xsi:type="dcterms:W3CDTF">2012-12-11T20:31:36Z</dcterms:created>
  <dcterms:modified xsi:type="dcterms:W3CDTF">2025-10-28T16:10:17Z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