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3F3FA137-5137-4600-83DF-F4B8BA6F06F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B3" i="2" l="1"/>
  <c r="D3" i="2"/>
  <c r="C3" i="2"/>
  <c r="E12" i="2"/>
  <c r="E4" i="2"/>
  <c r="F12" i="2"/>
  <c r="F4" i="2"/>
  <c r="F3" i="2" l="1"/>
  <c r="E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<sst xmlns="http://schemas.openxmlformats.org/spreadsheetml/2006/main" count="27" uniqueCount="27">
  <si>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</si>
  <si>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</si>
  <si>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</si>
  <si>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</si>
  <si>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</si>
  <si>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</si>
  <si>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</si>
  <si>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</si>
  <si>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</si>
  <si>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</si>
  <si>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</si>
  <si>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</si>
  <si>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</si>
  <si>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</si>
  <si>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</si>
  <si>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</si>
  <si>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</si>
  <si>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</si>
  <si>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</si>
  <si>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</si>
  <si>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</si>
  <si>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</si>
  <si>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</si>
  <si>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</si>
  <si>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</si>
  <si>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</si>
  <si>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SANTA CATARINA, GTO
Estado Analítico del Activo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</si>
</sst>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Fill="1" applyBorder="1" applyAlignment="1">
      <alignment horizontal="left" vertical="top" indent="1"/>
    </xf>
    <xf numFmtId="0" fontId="2" fillId="0" borderId="4" xfId="8" applyFont="1" applyFill="1" applyBorder="1" applyAlignment="1">
      <alignment horizontal="left" vertical="top" indent="2"/>
    </xf>
    <xf numFmtId="0" fontId="3" fillId="0" borderId="4" xfId="8" applyFont="1" applyFill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1781175</xdr:colOff>
      <xdr:row>26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2BF49324-7089-4A96-9697-75D85CF9FCF1}"/>
            </a:ext>
          </a:extLst>
        </xdr:cNvPr>
        <xdr:cNvSpPr txBox="1"/>
      </xdr:nvSpPr>
      <xdr:spPr>
        <a:xfrm>
          <a:off x="1781175" y="416242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</xdr:col>
      <xdr:colOff>771524</xdr:colOff>
      <xdr:row>26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95583CB-6F9A-4CB4-9B27-00BF1ED1C7E7}"/>
            </a:ext>
          </a:extLst>
        </xdr:cNvPr>
        <xdr:cNvSpPr txBox="1"/>
      </xdr:nvSpPr>
      <xdr:spPr>
        <a:xfrm>
          <a:off x="5724524" y="417195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topLeftCell="A10" zoomScaleNormal="100" workbookViewId="0">
      <selection activeCell="F28" sqref="F28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350438667.74999994</v>
      </c>
      <c r="C3" s="8">
        <f t="shared" ref="C3:F3" si="0">C4+C12</f>
        <v>414217466.36000001</v>
      </c>
      <c r="D3" s="8">
        <f t="shared" si="0"/>
        <v>386418099.88</v>
      </c>
      <c r="E3" s="8">
        <f t="shared" si="0"/>
        <v>378238034.2299999</v>
      </c>
      <c r="F3" s="8">
        <f t="shared" si="0"/>
        <v>27799366.479999959</v>
      </c>
    </row>
    <row r="4" spans="1:6" x14ac:dyDescent="0.2">
      <c r="A4" s="5" t="s">
        <v>4</v>
      </c>
      <c r="B4" s="8">
        <f>SUM(B5:B11)</f>
        <v>16568360.82</v>
      </c>
      <c r="C4" s="8">
        <f>SUM(C5:C11)</f>
        <v>393999584.94999999</v>
      </c>
      <c r="D4" s="8">
        <f>SUM(D5:D11)</f>
        <v>376008399.86000001</v>
      </c>
      <c r="E4" s="8">
        <f>SUM(E5:E11)</f>
        <v>34559545.909999996</v>
      </c>
      <c r="F4" s="8">
        <f>SUM(F5:F11)</f>
        <v>17991185.089999992</v>
      </c>
    </row>
    <row r="5" spans="1:6" x14ac:dyDescent="0.2">
      <c r="A5" s="6" t="s">
        <v>5</v>
      </c>
      <c r="B5" s="9">
        <v>8851233.1300000008</v>
      </c>
      <c r="C5" s="9">
        <v>247945782.50999999</v>
      </c>
      <c r="D5" s="9">
        <v>229141556.43000001</v>
      </c>
      <c r="E5" s="9">
        <f>B5+C5-D5</f>
        <v>27655459.209999979</v>
      </c>
      <c r="F5" s="9">
        <f t="shared" ref="F5:F11" si="1">E5-B5</f>
        <v>18804226.079999976</v>
      </c>
    </row>
    <row r="6" spans="1:6" x14ac:dyDescent="0.2">
      <c r="A6" s="6" t="s">
        <v>6</v>
      </c>
      <c r="B6" s="9">
        <v>6729221.46</v>
      </c>
      <c r="C6" s="9">
        <v>143452132.27000001</v>
      </c>
      <c r="D6" s="9">
        <v>144830675.06</v>
      </c>
      <c r="E6" s="9">
        <f t="shared" ref="E6:E11" si="2">B6+C6-D6</f>
        <v>5350678.6700000167</v>
      </c>
      <c r="F6" s="9">
        <f t="shared" si="1"/>
        <v>-1378542.7899999833</v>
      </c>
    </row>
    <row r="7" spans="1:6" x14ac:dyDescent="0.2">
      <c r="A7" s="6" t="s">
        <v>7</v>
      </c>
      <c r="B7" s="9">
        <v>987906.23</v>
      </c>
      <c r="C7" s="9">
        <v>2601670.17</v>
      </c>
      <c r="D7" s="9">
        <v>2036168.37</v>
      </c>
      <c r="E7" s="9">
        <f t="shared" si="2"/>
        <v>1553408.0299999998</v>
      </c>
      <c r="F7" s="9">
        <f t="shared" si="1"/>
        <v>565501.79999999981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333870306.92999995</v>
      </c>
      <c r="C12" s="8">
        <f>SUM(C13:C21)</f>
        <v>20217881.409999996</v>
      </c>
      <c r="D12" s="8">
        <f>SUM(D13:D21)</f>
        <v>10409700.02</v>
      </c>
      <c r="E12" s="8">
        <f>SUM(E13:E21)</f>
        <v>343678488.31999993</v>
      </c>
      <c r="F12" s="8">
        <f>SUM(F13:F21)</f>
        <v>9808181.3899999671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266393.95</v>
      </c>
      <c r="C14" s="10">
        <v>0</v>
      </c>
      <c r="D14" s="10">
        <v>0</v>
      </c>
      <c r="E14" s="10">
        <f t="shared" ref="E14:E21" si="4">B14+C14-D14</f>
        <v>266393.95</v>
      </c>
      <c r="F14" s="10">
        <f t="shared" si="3"/>
        <v>0</v>
      </c>
    </row>
    <row r="15" spans="1:6" x14ac:dyDescent="0.2">
      <c r="A15" s="6" t="s">
        <v>13</v>
      </c>
      <c r="B15" s="10">
        <v>323827875.38999999</v>
      </c>
      <c r="C15" s="10">
        <v>17484241.829999998</v>
      </c>
      <c r="D15" s="10">
        <v>9042880.2300000004</v>
      </c>
      <c r="E15" s="10">
        <f t="shared" si="4"/>
        <v>332269236.98999995</v>
      </c>
      <c r="F15" s="10">
        <f t="shared" si="3"/>
        <v>8441361.5999999642</v>
      </c>
    </row>
    <row r="16" spans="1:6" x14ac:dyDescent="0.2">
      <c r="A16" s="6" t="s">
        <v>14</v>
      </c>
      <c r="B16" s="9">
        <v>32637032.379999999</v>
      </c>
      <c r="C16" s="9">
        <v>2733639.58</v>
      </c>
      <c r="D16" s="9">
        <v>1366819.79</v>
      </c>
      <c r="E16" s="9">
        <f t="shared" si="4"/>
        <v>34003852.170000002</v>
      </c>
      <c r="F16" s="9">
        <f t="shared" si="3"/>
        <v>1366819.7900000028</v>
      </c>
    </row>
    <row r="17" spans="1:6" x14ac:dyDescent="0.2">
      <c r="A17" s="6" t="s">
        <v>15</v>
      </c>
      <c r="B17" s="9">
        <v>453163.5</v>
      </c>
      <c r="C17" s="9">
        <v>0</v>
      </c>
      <c r="D17" s="9">
        <v>0</v>
      </c>
      <c r="E17" s="9">
        <f t="shared" si="4"/>
        <v>453163.5</v>
      </c>
      <c r="F17" s="9">
        <f t="shared" si="3"/>
        <v>0</v>
      </c>
    </row>
    <row r="18" spans="1:6" x14ac:dyDescent="0.2">
      <c r="A18" s="6" t="s">
        <v>16</v>
      </c>
      <c r="B18" s="9">
        <v>-24379152.539999999</v>
      </c>
      <c r="C18" s="9">
        <v>0</v>
      </c>
      <c r="D18" s="9">
        <v>0</v>
      </c>
      <c r="E18" s="9">
        <f t="shared" si="4"/>
        <v>-24379152.539999999</v>
      </c>
      <c r="F18" s="9">
        <f t="shared" si="3"/>
        <v>0</v>
      </c>
    </row>
    <row r="19" spans="1:6" x14ac:dyDescent="0.2">
      <c r="A19" s="6" t="s">
        <v>17</v>
      </c>
      <c r="B19" s="9">
        <v>1064994.25</v>
      </c>
      <c r="C19" s="9">
        <v>0</v>
      </c>
      <c r="D19" s="9">
        <v>0</v>
      </c>
      <c r="E19" s="9">
        <f t="shared" si="4"/>
        <v>1064994.25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2018-03-08T18:40:55Z</cp:lastPrinted>
  <dcterms:created xsi:type="dcterms:W3CDTF">2014-02-09T04:04:15Z</dcterms:created>
  <dcterms:modified xsi:type="dcterms:W3CDTF">2025-10-28T16:10:38Z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