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4to Trimestre 2024\"/>
    </mc:Choice>
  </mc:AlternateContent>
  <bookViews>
    <workbookView xWindow="0" yWindow="0" windowWidth="21600" windowHeight="10080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EAA!$A$1:$F$33</definedName>
  </definedNames>
  <calcPr calcId="162913"/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D3" i="2" l="1"/>
  <c r="B3" i="2"/>
  <c r="F12" i="2"/>
  <c r="C3" i="2"/>
  <c r="E4" i="2"/>
  <c r="E12" i="2"/>
  <c r="F4" i="2"/>
  <c r="F3" i="2" s="1"/>
  <c r="E3" i="2" l="1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<sst xmlns="http://schemas.openxmlformats.org/spreadsheetml/2006/main" count="27" uniqueCount="27">
  <si>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</si>
  <si>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</si>
  <si>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</si>
  <si>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</si>
  <si>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</si>
  <si>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</si>
  <si>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</si>
  <si>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</si>
  <si>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</si>
  <si>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</si>
  <si>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</si>
  <si>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</si>
  <si>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</si>
  <si>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</si>
  <si>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</si>
  <si>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</si>
  <si>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</si>
  <si>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</si>
  <si>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</si>
  <si>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</si>
  <si>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</si>
  <si>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</si>
  <si>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</si>
  <si>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</si>
  <si>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</si>
  <si>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</si>
  <si>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Sistema Municipal para el Desarrollo Integral de la Familia de Santa Catarina, Guanajuato
Estado Analítico del Activo
Del 1 de Enero al 31 de Diciembre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</si>
</sst>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Fill="1" applyBorder="1" applyAlignment="1">
      <alignment horizontal="left" vertical="top" indent="1"/>
    </xf>
    <xf numFmtId="0" fontId="2" fillId="0" borderId="4" xfId="8" applyFont="1" applyFill="1" applyBorder="1" applyAlignment="1">
      <alignment horizontal="left" vertical="top" indent="2"/>
    </xf>
    <xf numFmtId="0" fontId="3" fillId="0" borderId="4" xfId="8" applyFont="1" applyFill="1" applyBorder="1" applyAlignment="1">
      <alignment horizontal="left" vertical="top" indent="2"/>
    </xf>
    <xf numFmtId="0" fontId="1" fillId="0" borderId="0" xfId="8" applyAlignment="1" applyProtection="1">
      <alignment horizontal="left" vertical="top" indent="1"/>
      <protection locked="0"/>
    </xf>
    <xf numFmtId="3" fontId="2" fillId="0" borderId="4" xfId="8" applyNumberFormat="1" applyFont="1" applyFill="1" applyBorder="1" applyAlignment="1" applyProtection="1">
      <alignment vertical="top" wrapText="1"/>
      <protection locked="0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3" fillId="0" borderId="4" xfId="8" applyNumberFormat="1" applyFont="1" applyFill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27</xdr:row>
      <xdr:rowOff>123827</xdr:rowOff>
    </xdr:from>
    <xdr:to>
      <xdr:col>5</xdr:col>
      <xdr:colOff>714375</xdr:colOff>
      <xdr:row>31</xdr:row>
      <xdr:rowOff>47625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429127"/>
          <a:ext cx="8905875" cy="4952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zoomScaleNormal="100" workbookViewId="0">
      <selection activeCell="E35" sqref="E35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8">
        <f>B4+B12</f>
        <v>1950739.78</v>
      </c>
      <c r="C3" s="8">
        <f t="shared" ref="C3:F3" si="0">C4+C12</f>
        <v>8822166.4000000004</v>
      </c>
      <c r="D3" s="8">
        <f t="shared" si="0"/>
        <v>9524670.4800000004</v>
      </c>
      <c r="E3" s="8">
        <f t="shared" si="0"/>
        <v>1248235.6999999993</v>
      </c>
      <c r="F3" s="8">
        <f t="shared" si="0"/>
        <v>-702504.08000000066</v>
      </c>
    </row>
    <row r="4" spans="1:6" x14ac:dyDescent="0.2">
      <c r="A4" s="5" t="s">
        <v>4</v>
      </c>
      <c r="B4" s="8">
        <f>SUM(B5:B11)</f>
        <v>1797349.46</v>
      </c>
      <c r="C4" s="8">
        <f>SUM(C5:C11)</f>
        <v>8773528.1400000006</v>
      </c>
      <c r="D4" s="8">
        <f>SUM(D5:D11)</f>
        <v>9434281.3200000003</v>
      </c>
      <c r="E4" s="8">
        <f>SUM(E5:E11)</f>
        <v>1136596.2799999993</v>
      </c>
      <c r="F4" s="8">
        <f>SUM(F5:F11)</f>
        <v>-660753.18000000063</v>
      </c>
    </row>
    <row r="5" spans="1:6" x14ac:dyDescent="0.2">
      <c r="A5" s="6" t="s">
        <v>5</v>
      </c>
      <c r="B5" s="9">
        <v>1559781.5</v>
      </c>
      <c r="C5" s="9">
        <v>6498086.7999999998</v>
      </c>
      <c r="D5" s="9">
        <v>7158839.9800000004</v>
      </c>
      <c r="E5" s="9">
        <f>B5+C5-D5</f>
        <v>899028.31999999937</v>
      </c>
      <c r="F5" s="9">
        <f t="shared" ref="F5:F11" si="1">E5-B5</f>
        <v>-660753.18000000063</v>
      </c>
    </row>
    <row r="6" spans="1:6" x14ac:dyDescent="0.2">
      <c r="A6" s="6" t="s">
        <v>6</v>
      </c>
      <c r="B6" s="9">
        <v>237567.96</v>
      </c>
      <c r="C6" s="9">
        <v>2275441.34</v>
      </c>
      <c r="D6" s="9">
        <v>2275441.34</v>
      </c>
      <c r="E6" s="9">
        <f t="shared" ref="E6:E11" si="2">B6+C6-D6</f>
        <v>237567.95999999996</v>
      </c>
      <c r="F6" s="9">
        <f t="shared" si="1"/>
        <v>0</v>
      </c>
    </row>
    <row r="7" spans="1:6" x14ac:dyDescent="0.2">
      <c r="A7" s="6" t="s">
        <v>7</v>
      </c>
      <c r="B7" s="9">
        <v>0</v>
      </c>
      <c r="C7" s="9">
        <v>0</v>
      </c>
      <c r="D7" s="9">
        <v>0</v>
      </c>
      <c r="E7" s="9">
        <f t="shared" si="2"/>
        <v>0</v>
      </c>
      <c r="F7" s="9">
        <f t="shared" si="1"/>
        <v>0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153390.32000000007</v>
      </c>
      <c r="C12" s="8">
        <f>SUM(C13:C21)</f>
        <v>48638.26</v>
      </c>
      <c r="D12" s="8">
        <f>SUM(D13:D21)</f>
        <v>90389.16</v>
      </c>
      <c r="E12" s="8">
        <f>SUM(E13:E21)</f>
        <v>111639.42000000004</v>
      </c>
      <c r="F12" s="8">
        <f>SUM(F13:F21)</f>
        <v>-41750.900000000023</v>
      </c>
    </row>
    <row r="13" spans="1:6" x14ac:dyDescent="0.2">
      <c r="A13" s="6" t="s">
        <v>11</v>
      </c>
      <c r="B13" s="9">
        <v>0</v>
      </c>
      <c r="C13" s="9">
        <v>0</v>
      </c>
      <c r="D13" s="9">
        <v>0</v>
      </c>
      <c r="E13" s="9">
        <f>B13+C13-D13</f>
        <v>0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0</v>
      </c>
      <c r="C14" s="10">
        <v>0</v>
      </c>
      <c r="D14" s="10">
        <v>0</v>
      </c>
      <c r="E14" s="10">
        <f t="shared" ref="E14:E21" si="4">B14+C14-D14</f>
        <v>0</v>
      </c>
      <c r="F14" s="10">
        <f t="shared" si="3"/>
        <v>0</v>
      </c>
    </row>
    <row r="15" spans="1:6" x14ac:dyDescent="0.2">
      <c r="A15" s="6" t="s">
        <v>13</v>
      </c>
      <c r="B15" s="10">
        <v>0</v>
      </c>
      <c r="C15" s="10">
        <v>0</v>
      </c>
      <c r="D15" s="10">
        <v>0</v>
      </c>
      <c r="E15" s="10">
        <f t="shared" si="4"/>
        <v>0</v>
      </c>
      <c r="F15" s="10">
        <f t="shared" si="3"/>
        <v>0</v>
      </c>
    </row>
    <row r="16" spans="1:6" x14ac:dyDescent="0.2">
      <c r="A16" s="6" t="s">
        <v>14</v>
      </c>
      <c r="B16" s="9">
        <v>969946.3</v>
      </c>
      <c r="C16" s="9">
        <v>38806</v>
      </c>
      <c r="D16" s="9">
        <v>19403</v>
      </c>
      <c r="E16" s="9">
        <f t="shared" si="4"/>
        <v>989349.3</v>
      </c>
      <c r="F16" s="9">
        <f t="shared" si="3"/>
        <v>19403</v>
      </c>
    </row>
    <row r="17" spans="1:6" x14ac:dyDescent="0.2">
      <c r="A17" s="6" t="s">
        <v>15</v>
      </c>
      <c r="B17" s="9">
        <v>24408.1</v>
      </c>
      <c r="C17" s="9">
        <v>9832.26</v>
      </c>
      <c r="D17" s="9">
        <v>4916.13</v>
      </c>
      <c r="E17" s="9">
        <f t="shared" si="4"/>
        <v>29324.23</v>
      </c>
      <c r="F17" s="9">
        <f t="shared" si="3"/>
        <v>4916.130000000001</v>
      </c>
    </row>
    <row r="18" spans="1:6" x14ac:dyDescent="0.2">
      <c r="A18" s="6" t="s">
        <v>16</v>
      </c>
      <c r="B18" s="9">
        <v>-840964.08</v>
      </c>
      <c r="C18" s="9">
        <v>0</v>
      </c>
      <c r="D18" s="9">
        <v>66070.03</v>
      </c>
      <c r="E18" s="9">
        <f t="shared" si="4"/>
        <v>-907034.11</v>
      </c>
      <c r="F18" s="9">
        <f t="shared" si="3"/>
        <v>-66070.030000000028</v>
      </c>
    </row>
    <row r="19" spans="1:6" x14ac:dyDescent="0.2">
      <c r="A19" s="6" t="s">
        <v>17</v>
      </c>
      <c r="B19" s="9">
        <v>0</v>
      </c>
      <c r="C19" s="9">
        <v>0</v>
      </c>
      <c r="D19" s="9">
        <v>0</v>
      </c>
      <c r="E19" s="9">
        <f t="shared" si="4"/>
        <v>0</v>
      </c>
      <c r="F19" s="9">
        <f t="shared" si="3"/>
        <v>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75" x14ac:dyDescent="0.2">
      <c r="A23" s="7" t="s">
        <v>24</v>
      </c>
    </row>
  </sheetData>
  <sheetProtection formatCells="0" formatColumns="0" formatRows="0" autoFilter="0"/>
  <mergeCells count="1">
    <mergeCell ref="A1:F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3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Lenovo</cp:lastModifiedBy>
  <cp:lastPrinted>2025-01-30T01:39:41Z</cp:lastPrinted>
  <dcterms:created xsi:type="dcterms:W3CDTF">2014-02-09T04:04:15Z</dcterms:created>
  <dcterms:modified xsi:type="dcterms:W3CDTF">2025-01-30T01:41:42Z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