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3A0D4414-C79A-4E56-B19E-EA4220E21551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B3" i="5"/>
  <c r="C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<sst xmlns="http://schemas.openxmlformats.org/spreadsheetml/2006/main" count="55" uniqueCount="55">
  <si>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</si>
  <si>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</si>
  <si>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</si>
  <si>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</si>
  <si>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</si>
  <si>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</si>
  <si>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</si>
  <si>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</si>
  <si>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</si>
  <si>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</si>
  <si>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</si>
  <si>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</si>
  <si>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</si>
  <si>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</si>
  <si>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</si>
  <si>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</si>
  <si>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</si>
  <si>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</si>
  <si>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</si>
  <si>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</si>
  <si>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</si>
  <si>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</si>
  <si>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</si>
  <si>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</si>
  <si>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</si>
  <si>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</si>
  <si>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</si>
  <si>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</si>
  <si>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</si>
  <si>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</si>
  <si>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</si>
  <si>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</si>
  <si>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</si>
  <si>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</si>
  <si>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</si>
  <si>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</si>
  <si>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</si>
  <si>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</si>
  <si>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</si>
  <si>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</si>
  <si>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</si>
  <si>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</si>
  <si>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</si>
  <si>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</si>
  <si>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</si>
  <si>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</si>
  <si>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</si>
  <si>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</si>
  <si>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</si>
  <si>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</si>
  <si>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</si>
  <si>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</si>
  <si>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</si>
  <si>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</si>
  <si>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Cambios en la Situación Financiera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</si>
</sst>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130473.02</v>
      </c>
      <c r="C3" s="15">
        <f>C4+C13</f>
        <v>499294.61</v>
      </c>
    </row>
    <row r="4" spans="1:3" ht="11.25" customHeight="1" x14ac:dyDescent="0.2">
      <c r="A4" s="9" t="s">
        <v>7</v>
      </c>
      <c r="B4" s="15">
        <f>SUM(B5:B11)</f>
        <v>130473.02</v>
      </c>
      <c r="C4" s="15">
        <f>SUM(C5:C11)</f>
        <v>48364</v>
      </c>
    </row>
    <row r="5" spans="1:3" ht="11.25" customHeight="1" x14ac:dyDescent="0.2">
      <c r="A5" s="10" t="s">
        <v>14</v>
      </c>
      <c r="B5" s="16">
        <v>130473.02</v>
      </c>
      <c r="C5" s="16">
        <v>0</v>
      </c>
    </row>
    <row r="6" spans="1:3" ht="11.25" customHeight="1" x14ac:dyDescent="0.2">
      <c r="A6" s="10" t="s">
        <v>15</v>
      </c>
      <c r="B6" s="16">
        <v>0</v>
      </c>
      <c r="C6" s="16">
        <v>40000</v>
      </c>
    </row>
    <row r="7" spans="1:3" ht="11.25" customHeight="1" x14ac:dyDescent="0.2">
      <c r="A7" s="10" t="s">
        <v>16</v>
      </c>
      <c r="B7" s="16">
        <v>0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8364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0</v>
      </c>
      <c r="C13" s="15">
        <f>SUM(C14:C22)</f>
        <v>450930.61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0</v>
      </c>
    </row>
    <row r="17" spans="1:3" ht="11.25" customHeight="1" x14ac:dyDescent="0.2">
      <c r="A17" s="10" t="s">
        <v>22</v>
      </c>
      <c r="B17" s="16">
        <v>0</v>
      </c>
      <c r="C17" s="16">
        <v>450930.61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0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50370.879999999997</v>
      </c>
      <c r="C24" s="15">
        <f>C25+C35</f>
        <v>0</v>
      </c>
    </row>
    <row r="25" spans="1:3" ht="11.25" customHeight="1" x14ac:dyDescent="0.2">
      <c r="A25" s="9" t="s">
        <v>9</v>
      </c>
      <c r="B25" s="15">
        <f>SUM(B26:B33)</f>
        <v>50370.879999999997</v>
      </c>
      <c r="C25" s="15">
        <f>SUM(C26:C33)</f>
        <v>0</v>
      </c>
    </row>
    <row r="26" spans="1:3" ht="11.25" customHeight="1" x14ac:dyDescent="0.2">
      <c r="A26" s="10" t="s">
        <v>28</v>
      </c>
      <c r="B26" s="16">
        <v>50370.879999999997</v>
      </c>
      <c r="C26" s="16">
        <v>0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1189756.69</v>
      </c>
      <c r="C43" s="15">
        <f>C45+C50+C57</f>
        <v>871305.98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1189756.69</v>
      </c>
      <c r="C50" s="15">
        <f>SUM(C51:C55)</f>
        <v>871305.98</v>
      </c>
    </row>
    <row r="51" spans="1:3" ht="11.25" customHeight="1" x14ac:dyDescent="0.2">
      <c r="A51" s="10" t="s">
        <v>43</v>
      </c>
      <c r="B51" s="16">
        <v>1189756.69</v>
      </c>
      <c r="C51" s="16">
        <v>0</v>
      </c>
    </row>
    <row r="52" spans="1:3" ht="11.25" customHeight="1" x14ac:dyDescent="0.2">
      <c r="A52" s="10" t="s">
        <v>44</v>
      </c>
      <c r="B52" s="16">
        <v>0</v>
      </c>
      <c r="C52" s="16">
        <v>871305.98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2025-10-25T21:53:35Z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