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BAE5F862-6771-472F-9076-23C38308EF58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D3" i="2" l="1"/>
  <c r="C3" i="2"/>
  <c r="B3" i="2"/>
  <c r="E12" i="2"/>
  <c r="E4" i="2"/>
  <c r="F12" i="2"/>
  <c r="F4" i="2"/>
  <c r="E3" i="2" l="1"/>
  <c r="F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<sst xmlns="http://schemas.openxmlformats.org/spreadsheetml/2006/main" count="27" uniqueCount="27">
  <si>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</si>
  <si>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</si>
  <si>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</si>
  <si>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</si>
  <si>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</si>
  <si>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</si>
  <si>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</si>
  <si>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</si>
  <si>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</si>
  <si>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</si>
  <si>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</si>
  <si>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</si>
  <si>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</si>
  <si>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</si>
  <si>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</si>
  <si>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</si>
  <si>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</si>
  <si>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</si>
  <si>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</si>
  <si>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</si>
  <si>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</si>
  <si>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</si>
  <si>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</si>
  <si>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</si>
  <si>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</si>
  <si>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</si>
  <si>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MUNICIPAL PARA EL DESARROLLO INTEGRAL DE LA FAMILIA DE SANTA CATARINA, GUANAJUATO
Estado Analítico del Activo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</si>
</sst>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indent="1"/>
    </xf>
    <xf numFmtId="0" fontId="2" fillId="0" borderId="4" xfId="8" applyFont="1" applyFill="1" applyBorder="1" applyAlignment="1">
      <alignment horizontal="left" vertical="top" indent="2"/>
    </xf>
    <xf numFmtId="0" fontId="3" fillId="0" borderId="4" xfId="8" applyFont="1" applyFill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1248235.7000000002</v>
      </c>
      <c r="C3" s="8">
        <f t="shared" ref="C3:F3" si="0">C4+C12</f>
        <v>10686633.140000002</v>
      </c>
      <c r="D3" s="8">
        <f t="shared" si="0"/>
        <v>10317811.550000001</v>
      </c>
      <c r="E3" s="8">
        <f t="shared" si="0"/>
        <v>1617057.290000001</v>
      </c>
      <c r="F3" s="8">
        <f t="shared" si="0"/>
        <v>368821.5900000009</v>
      </c>
    </row>
    <row r="4" spans="1:6" x14ac:dyDescent="0.2">
      <c r="A4" s="5" t="s">
        <v>4</v>
      </c>
      <c r="B4" s="8">
        <f>SUM(B5:B11)</f>
        <v>1136596.28</v>
      </c>
      <c r="C4" s="8">
        <f>SUM(C5:C11)</f>
        <v>9784771.9200000018</v>
      </c>
      <c r="D4" s="8">
        <f>SUM(D5:D11)</f>
        <v>9866880.9400000013</v>
      </c>
      <c r="E4" s="8">
        <f>SUM(E5:E11)</f>
        <v>1054487.2600000007</v>
      </c>
      <c r="F4" s="8">
        <f>SUM(F5:F11)</f>
        <v>-82109.019999999233</v>
      </c>
    </row>
    <row r="5" spans="1:6" x14ac:dyDescent="0.2">
      <c r="A5" s="6" t="s">
        <v>5</v>
      </c>
      <c r="B5" s="9">
        <v>899028.32</v>
      </c>
      <c r="C5" s="9">
        <v>6698552.5300000003</v>
      </c>
      <c r="D5" s="9">
        <v>6829025.5499999998</v>
      </c>
      <c r="E5" s="9">
        <f>B5+C5-D5</f>
        <v>768555.30000000075</v>
      </c>
      <c r="F5" s="9">
        <f t="shared" ref="F5:F11" si="1">E5-B5</f>
        <v>-130473.0199999992</v>
      </c>
    </row>
    <row r="6" spans="1:6" x14ac:dyDescent="0.2">
      <c r="A6" s="6" t="s">
        <v>6</v>
      </c>
      <c r="B6" s="9">
        <v>237567.96</v>
      </c>
      <c r="C6" s="9">
        <v>2850580</v>
      </c>
      <c r="D6" s="9">
        <v>2810580</v>
      </c>
      <c r="E6" s="9">
        <f t="shared" ref="E6:E11" si="2">B6+C6-D6</f>
        <v>277567.95999999996</v>
      </c>
      <c r="F6" s="9">
        <f t="shared" si="1"/>
        <v>39999.999999999971</v>
      </c>
    </row>
    <row r="7" spans="1:6" x14ac:dyDescent="0.2">
      <c r="A7" s="6" t="s">
        <v>7</v>
      </c>
      <c r="B7" s="9">
        <v>0</v>
      </c>
      <c r="C7" s="9">
        <v>185059.39</v>
      </c>
      <c r="D7" s="9">
        <v>185059.39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50580</v>
      </c>
      <c r="D9" s="9">
        <v>42216</v>
      </c>
      <c r="E9" s="9">
        <f t="shared" si="2"/>
        <v>8364</v>
      </c>
      <c r="F9" s="9">
        <f t="shared" si="1"/>
        <v>8364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111639.42000000004</v>
      </c>
      <c r="C12" s="8">
        <f>SUM(C13:C21)</f>
        <v>901861.22</v>
      </c>
      <c r="D12" s="8">
        <f>SUM(D13:D21)</f>
        <v>450930.61</v>
      </c>
      <c r="E12" s="8">
        <f>SUM(E13:E21)</f>
        <v>562570.03000000014</v>
      </c>
      <c r="F12" s="8">
        <f>SUM(F13:F21)</f>
        <v>450930.6100000001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989349.3</v>
      </c>
      <c r="C16" s="9">
        <v>901861.22</v>
      </c>
      <c r="D16" s="9">
        <v>450930.61</v>
      </c>
      <c r="E16" s="9">
        <f t="shared" si="4"/>
        <v>1440279.9100000001</v>
      </c>
      <c r="F16" s="9">
        <f t="shared" si="3"/>
        <v>450930.6100000001</v>
      </c>
    </row>
    <row r="17" spans="1:6" x14ac:dyDescent="0.2">
      <c r="A17" s="6" t="s">
        <v>15</v>
      </c>
      <c r="B17" s="9">
        <v>29324.23</v>
      </c>
      <c r="C17" s="9">
        <v>0</v>
      </c>
      <c r="D17" s="9">
        <v>0</v>
      </c>
      <c r="E17" s="9">
        <f t="shared" si="4"/>
        <v>29324.23</v>
      </c>
      <c r="F17" s="9">
        <f t="shared" si="3"/>
        <v>0</v>
      </c>
    </row>
    <row r="18" spans="1:6" x14ac:dyDescent="0.2">
      <c r="A18" s="6" t="s">
        <v>16</v>
      </c>
      <c r="B18" s="9">
        <v>-907034.11</v>
      </c>
      <c r="C18" s="9">
        <v>0</v>
      </c>
      <c r="D18" s="9">
        <v>0</v>
      </c>
      <c r="E18" s="9">
        <f t="shared" si="4"/>
        <v>-907034.11</v>
      </c>
      <c r="F18" s="9">
        <f t="shared" si="3"/>
        <v>0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2018-03-08T18:40:55Z</cp:lastPrinted>
  <dcterms:created xsi:type="dcterms:W3CDTF">2014-02-09T04:04:15Z</dcterms:created>
  <dcterms:modified xsi:type="dcterms:W3CDTF">2025-10-25T21:55:36Z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