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06751B11-ED39-428B-8ECC-0604441EEA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<sst xmlns="http://schemas.openxmlformats.org/spreadsheetml/2006/main" count="56" uniqueCount="56">
  <si>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</si>
  <si>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</si>
  <si>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</si>
  <si>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</si>
  <si>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</si>
  <si>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</si>
  <si>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</si>
  <si>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</si>
  <si>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</si>
  <si>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</si>
  <si>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</si>
  <si>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</si>
  <si>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</si>
  <si>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</si>
  <si>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</si>
  <si>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</si>
  <si>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</si>
  <si>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</si>
  <si>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</si>
  <si>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</si>
  <si>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</si>
  <si>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</si>
  <si>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</si>
  <si>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</si>
  <si>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</si>
  <si>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</si>
  <si>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</si>
  <si>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</si>
  <si>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</si>
  <si>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</si>
  <si>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</si>
  <si>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</si>
  <si>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</si>
  <si>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</si>
  <si>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</si>
  <si>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</si>
  <si>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</si>
  <si>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</si>
  <si>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</si>
  <si>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</si>
  <si>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</si>
  <si>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</si>
  <si>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</si>
  <si>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</si>
  <si>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</si>
  <si>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</si>
  <si>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</si>
  <si>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</si>
  <si>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</si>
  <si>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</si>
  <si>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</si>
  <si>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</si>
  <si>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</si>
  <si>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</si>
  <si>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</si>
  <si>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SANTA CATARINA, GTO
Estado de Actividades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</si>
</sst>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885825</xdr:colOff>
      <xdr:row>73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22E117E-E382-4820-B2F6-7E7CE09F5E36}"/>
            </a:ext>
          </a:extLst>
        </xdr:cNvPr>
        <xdr:cNvSpPr txBox="1"/>
      </xdr:nvSpPr>
      <xdr:spPr>
        <a:xfrm>
          <a:off x="885825" y="1130617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4591049</xdr:colOff>
      <xdr:row>73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05F44C7-7930-490C-85EB-AE1AC60DA333}"/>
            </a:ext>
          </a:extLst>
        </xdr:cNvPr>
        <xdr:cNvSpPr txBox="1"/>
      </xdr:nvSpPr>
      <xdr:spPr>
        <a:xfrm>
          <a:off x="4591049" y="1131570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topLeftCell="A61" zoomScaleNormal="100" workbookViewId="0">
      <selection activeCell="A83" sqref="A83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8792599.3800000008</v>
      </c>
      <c r="C4" s="14">
        <f>SUM(C5:C11)</f>
        <v>9817712.3899999987</v>
      </c>
      <c r="D4" s="2"/>
    </row>
    <row r="5" spans="1:4" x14ac:dyDescent="0.2">
      <c r="A5" s="8" t="s">
        <v>1</v>
      </c>
      <c r="B5" s="15">
        <v>1930648.94</v>
      </c>
      <c r="C5" s="15">
        <v>1772662.38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4212222.9800000004</v>
      </c>
      <c r="C8" s="15">
        <v>2326164.08</v>
      </c>
      <c r="D8" s="4">
        <v>4140</v>
      </c>
    </row>
    <row r="9" spans="1:4" x14ac:dyDescent="0.2">
      <c r="A9" s="8" t="s">
        <v>46</v>
      </c>
      <c r="B9" s="15">
        <v>2215941.2400000002</v>
      </c>
      <c r="C9" s="15">
        <v>1658767.71</v>
      </c>
      <c r="D9" s="4">
        <v>4150</v>
      </c>
    </row>
    <row r="10" spans="1:4" x14ac:dyDescent="0.2">
      <c r="A10" s="8" t="s">
        <v>47</v>
      </c>
      <c r="B10" s="15">
        <v>433786.22</v>
      </c>
      <c r="C10" s="15">
        <v>3599205.46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460912.76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108413714.16</v>
      </c>
      <c r="C13" s="14">
        <f>SUM(C14:C15)</f>
        <v>117950893.08</v>
      </c>
      <c r="D13" s="2"/>
    </row>
    <row r="14" spans="1:4" ht="22.5" x14ac:dyDescent="0.2">
      <c r="A14" s="8" t="s">
        <v>50</v>
      </c>
      <c r="B14" s="15">
        <v>108119230.56999999</v>
      </c>
      <c r="C14" s="15">
        <v>117712850.67</v>
      </c>
      <c r="D14" s="4">
        <v>4210</v>
      </c>
    </row>
    <row r="15" spans="1:4" ht="11.25" customHeight="1" x14ac:dyDescent="0.2">
      <c r="A15" s="8" t="s">
        <v>51</v>
      </c>
      <c r="B15" s="15">
        <v>294483.59000000003</v>
      </c>
      <c r="C15" s="15">
        <v>238042.41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117206313.53999999</v>
      </c>
      <c r="C24" s="16">
        <f>SUM(C4+C13+C17)</f>
        <v>127768605.47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70960808.540000007</v>
      </c>
      <c r="C27" s="14">
        <f>SUM(C28:C30)</f>
        <v>75053405.390000001</v>
      </c>
      <c r="D27" s="2"/>
    </row>
    <row r="28" spans="1:5" ht="11.25" customHeight="1" x14ac:dyDescent="0.2">
      <c r="A28" s="8" t="s">
        <v>36</v>
      </c>
      <c r="B28" s="15">
        <v>36806667.859999999</v>
      </c>
      <c r="C28" s="15">
        <v>40344085.600000001</v>
      </c>
      <c r="D28" s="4">
        <v>5110</v>
      </c>
    </row>
    <row r="29" spans="1:5" ht="11.25" customHeight="1" x14ac:dyDescent="0.2">
      <c r="A29" s="8" t="s">
        <v>16</v>
      </c>
      <c r="B29" s="15">
        <v>10585103.49</v>
      </c>
      <c r="C29" s="15">
        <v>9734050.9800000004</v>
      </c>
      <c r="D29" s="4">
        <v>5120</v>
      </c>
    </row>
    <row r="30" spans="1:5" ht="11.25" customHeight="1" x14ac:dyDescent="0.2">
      <c r="A30" s="8" t="s">
        <v>17</v>
      </c>
      <c r="B30" s="15">
        <v>23569037.190000001</v>
      </c>
      <c r="C30" s="15">
        <v>24975268.809999999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14073727.689999999</v>
      </c>
      <c r="C32" s="14">
        <f>SUM(C33:C41)</f>
        <v>28444047.32</v>
      </c>
      <c r="D32" s="2"/>
    </row>
    <row r="33" spans="1:4" ht="11.25" customHeight="1" x14ac:dyDescent="0.2">
      <c r="A33" s="8" t="s">
        <v>18</v>
      </c>
      <c r="B33" s="15">
        <v>0</v>
      </c>
      <c r="C33" s="15">
        <v>114000</v>
      </c>
      <c r="D33" s="4">
        <v>5210</v>
      </c>
    </row>
    <row r="34" spans="1:4" ht="11.25" customHeight="1" x14ac:dyDescent="0.2">
      <c r="A34" s="8" t="s">
        <v>19</v>
      </c>
      <c r="B34" s="15">
        <v>4293859.4000000004</v>
      </c>
      <c r="C34" s="15">
        <v>5400000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9768320.0899999999</v>
      </c>
      <c r="C36" s="15">
        <v>22930047.32</v>
      </c>
      <c r="D36" s="4">
        <v>5240</v>
      </c>
    </row>
    <row r="37" spans="1:4" ht="11.25" customHeight="1" x14ac:dyDescent="0.2">
      <c r="A37" s="8" t="s">
        <v>22</v>
      </c>
      <c r="B37" s="15">
        <v>11548.2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298756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298756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79144.44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79144.44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2522319.86</v>
      </c>
      <c r="C55" s="14">
        <f>SUM(C56:C59)</f>
        <v>2226949.63</v>
      </c>
      <c r="D55" s="2"/>
    </row>
    <row r="56" spans="1:5" ht="11.25" customHeight="1" x14ac:dyDescent="0.2">
      <c r="A56" s="8" t="s">
        <v>31</v>
      </c>
      <c r="B56" s="15">
        <v>2522319.86</v>
      </c>
      <c r="C56" s="15">
        <v>2226949.63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87636000.530000001</v>
      </c>
      <c r="C64" s="16">
        <f>C61+C55+C48+C43+C32+C27</f>
        <v>106023158.34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29570313.00999999</v>
      </c>
      <c r="C66" s="14">
        <f>C24-C64</f>
        <v>21745447.129999995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2026-01-30T23:33:15Z</cp:lastPrinted>
  <dcterms:created xsi:type="dcterms:W3CDTF">2012-12-11T20:29:16Z</dcterms:created>
  <dcterms:modified xsi:type="dcterms:W3CDTF">2026-01-30T23:33:17Z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