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470569C5-CA1F-429C-9FB1-97C4E177B6A3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<sst xmlns="http://schemas.openxmlformats.org/spreadsheetml/2006/main" count="64" uniqueCount="64">
  <si>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</si>
  <si>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</si>
  <si>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</si>
  <si>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</si>
  <si>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</si>
  <si>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</si>
  <si>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</si>
  <si>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</si>
  <si>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</si>
  <si>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</si>
  <si>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</si>
  <si>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</si>
  <si>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</si>
  <si>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</si>
  <si>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</si>
  <si>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</si>
  <si>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</si>
  <si>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</si>
  <si>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</si>
  <si>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</si>
  <si>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</si>
  <si>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</si>
  <si>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</si>
  <si>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</si>
  <si>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</si>
  <si>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</si>
  <si>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</si>
  <si>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</si>
  <si>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</si>
  <si>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</si>
  <si>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</si>
  <si>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</si>
  <si>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</si>
  <si>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</si>
  <si>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</si>
  <si>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</si>
  <si>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</si>
  <si>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</si>
  <si>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</si>
  <si>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</si>
  <si>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</si>
  <si>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</si>
  <si>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</si>
  <si>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</si>
  <si>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</si>
  <si>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</si>
  <si>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</si>
  <si>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</si>
  <si>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</si>
  <si>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</si>
  <si>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</si>
  <si>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</si>
  <si>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</si>
  <si>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</si>
  <si>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</si>
  <si>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</si>
  <si>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</si>
  <si>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</si>
  <si>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</si>
  <si>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</si>
  <si>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</si>
  <si>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</si>
  <si>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</si>
  <si>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SISTEMA MUNICIPAL PARA EL DESARROLLO INTEGRAL DE LA FAMILIA DE SANTA CATARINA, GUANAJUATO
Gasto por Categoría Programática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</si>
</sst>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zoomScaleNormal="100" zoomScaleSheetLayoutView="90" workbookViewId="0">
      <selection activeCell="A35" sqref="A35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5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3640000</v>
      </c>
      <c r="C5" s="15">
        <f t="shared" ref="C5:G5" si="0">+C6+C9+C18+C22+C25+C30</f>
        <v>2198070.2999999998</v>
      </c>
      <c r="D5" s="15">
        <f t="shared" si="0"/>
        <v>5838070.2999999998</v>
      </c>
      <c r="E5" s="15">
        <f t="shared" si="0"/>
        <v>5838070.2999999998</v>
      </c>
      <c r="F5" s="15">
        <f t="shared" si="0"/>
        <v>5838070.2999999998</v>
      </c>
      <c r="G5" s="15">
        <f t="shared" si="0"/>
        <v>0</v>
      </c>
    </row>
    <row r="6" spans="1:8" x14ac:dyDescent="0.2">
      <c r="A6" s="8" t="s">
        <v>0</v>
      </c>
      <c r="B6" s="16">
        <f>SUM(B7:B8)</f>
        <v>883544.58</v>
      </c>
      <c r="C6" s="16">
        <f>SUM(C7:C8)</f>
        <v>85603.92</v>
      </c>
      <c r="D6" s="16">
        <f t="shared" ref="D6:G6" si="1">SUM(D7:D8)</f>
        <v>969148.5</v>
      </c>
      <c r="E6" s="16">
        <f t="shared" si="1"/>
        <v>969148.5</v>
      </c>
      <c r="F6" s="16">
        <f t="shared" si="1"/>
        <v>969148.5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883544.58</v>
      </c>
      <c r="C7" s="17">
        <v>85603.92</v>
      </c>
      <c r="D7" s="17">
        <f>B7+C7</f>
        <v>969148.5</v>
      </c>
      <c r="E7" s="17">
        <v>969148.5</v>
      </c>
      <c r="F7" s="17">
        <v>969148.5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1437170.13</v>
      </c>
      <c r="C9" s="16">
        <f>SUM(C10:C17)</f>
        <v>111969.34</v>
      </c>
      <c r="D9" s="16">
        <f t="shared" ref="D9:G9" si="2">SUM(D10:D17)</f>
        <v>1549139.47</v>
      </c>
      <c r="E9" s="16">
        <f t="shared" si="2"/>
        <v>1549139.47</v>
      </c>
      <c r="F9" s="16">
        <f t="shared" si="2"/>
        <v>1549139.47</v>
      </c>
      <c r="G9" s="16">
        <f t="shared" si="2"/>
        <v>0</v>
      </c>
      <c r="H9" s="7">
        <v>0</v>
      </c>
    </row>
    <row r="10" spans="1:8" x14ac:dyDescent="0.2">
      <c r="A10" s="9" t="s">
        <v>4</v>
      </c>
      <c r="B10" s="17">
        <v>1437170.13</v>
      </c>
      <c r="C10" s="17">
        <v>111969.34</v>
      </c>
      <c r="D10" s="17">
        <f t="shared" ref="D10:D17" si="3">B10+C10</f>
        <v>1549139.47</v>
      </c>
      <c r="E10" s="17">
        <v>1549139.47</v>
      </c>
      <c r="F10" s="17">
        <v>1549139.47</v>
      </c>
      <c r="G10" s="17">
        <f t="shared" ref="G10:G17" si="4">D10-E10</f>
        <v>0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0</v>
      </c>
      <c r="C17" s="17">
        <v>0</v>
      </c>
      <c r="D17" s="17">
        <f t="shared" si="3"/>
        <v>0</v>
      </c>
      <c r="E17" s="17">
        <v>0</v>
      </c>
      <c r="F17" s="17">
        <v>0</v>
      </c>
      <c r="G17" s="17">
        <f t="shared" si="4"/>
        <v>0</v>
      </c>
      <c r="H17" s="7" t="s">
        <v>43</v>
      </c>
    </row>
    <row r="18" spans="1:8" x14ac:dyDescent="0.2">
      <c r="A18" s="8" t="s">
        <v>12</v>
      </c>
      <c r="B18" s="16">
        <f>SUM(B19:B21)</f>
        <v>1319285.29</v>
      </c>
      <c r="C18" s="16">
        <f>SUM(C19:C21)</f>
        <v>2000497.04</v>
      </c>
      <c r="D18" s="16">
        <f t="shared" ref="D18:G18" si="5">SUM(D19:D21)</f>
        <v>3319782.33</v>
      </c>
      <c r="E18" s="16">
        <f t="shared" si="5"/>
        <v>3319782.33</v>
      </c>
      <c r="F18" s="16">
        <f t="shared" si="5"/>
        <v>3319782.33</v>
      </c>
      <c r="G18" s="16">
        <f t="shared" si="5"/>
        <v>0</v>
      </c>
      <c r="H18" s="7">
        <v>0</v>
      </c>
    </row>
    <row r="19" spans="1:8" x14ac:dyDescent="0.2">
      <c r="A19" s="9" t="s">
        <v>13</v>
      </c>
      <c r="B19" s="17">
        <v>1319285.29</v>
      </c>
      <c r="C19" s="17">
        <v>2000497.04</v>
      </c>
      <c r="D19" s="17">
        <f t="shared" ref="D19:D21" si="6">B19+C19</f>
        <v>3319782.33</v>
      </c>
      <c r="E19" s="17">
        <v>3319782.33</v>
      </c>
      <c r="F19" s="17">
        <v>3319782.33</v>
      </c>
      <c r="G19" s="17">
        <f t="shared" ref="G19:G21" si="7">D19-E19</f>
        <v>0</v>
      </c>
      <c r="H19" s="7" t="s">
        <v>44</v>
      </c>
    </row>
    <row r="20" spans="1:8" x14ac:dyDescent="0.2">
      <c r="A20" s="9" t="s">
        <v>14</v>
      </c>
      <c r="B20" s="17">
        <v>0</v>
      </c>
      <c r="C20" s="17">
        <v>0</v>
      </c>
      <c r="D20" s="17">
        <f t="shared" si="6"/>
        <v>0</v>
      </c>
      <c r="E20" s="17">
        <v>0</v>
      </c>
      <c r="F20" s="17">
        <v>0</v>
      </c>
      <c r="G20" s="17">
        <f t="shared" si="7"/>
        <v>0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3640000</v>
      </c>
      <c r="C36" s="18">
        <f t="shared" si="17"/>
        <v>2198070.2999999998</v>
      </c>
      <c r="D36" s="18">
        <f t="shared" si="17"/>
        <v>5838070.2999999998</v>
      </c>
      <c r="E36" s="18">
        <f t="shared" si="17"/>
        <v>5838070.2999999998</v>
      </c>
      <c r="F36" s="18">
        <f t="shared" si="17"/>
        <v>5838070.2999999998</v>
      </c>
      <c r="G36" s="18">
        <f t="shared" si="17"/>
        <v>0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2017-03-30T22:19:49Z</cp:lastPrinted>
  <dcterms:created xsi:type="dcterms:W3CDTF">2012-12-11T21:13:37Z</dcterms:created>
  <dcterms:modified xsi:type="dcterms:W3CDTF">2026-01-28T03:39:31Z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