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9637BAB7-517E-4AE9-A34E-D59E280ECF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E4" i="2"/>
  <c r="D4" i="2"/>
  <c r="C4" i="2"/>
  <c r="B4" i="2"/>
  <c r="B3" i="2" l="1"/>
  <c r="F18" i="2"/>
  <c r="F12" i="2" s="1"/>
  <c r="E12" i="2"/>
  <c r="E3" i="2" s="1"/>
  <c r="D3" i="2"/>
  <c r="C3" i="2"/>
  <c r="F4" i="2"/>
  <c r="F3" i="2" l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<sst xmlns="http://schemas.openxmlformats.org/spreadsheetml/2006/main" count="27" uniqueCount="27">
  <si>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</si>
  <si>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</si>
  <si>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</si>
  <si>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</si>
  <si>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</si>
  <si>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</si>
  <si>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</si>
  <si>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</si>
  <si>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</si>
  <si>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</si>
  <si>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</si>
  <si>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</si>
  <si>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</si>
  <si>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</si>
  <si>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</si>
  <si>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</si>
  <si>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</si>
  <si>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</si>
  <si>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</si>
  <si>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</si>
  <si>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</si>
  <si>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</si>
  <si>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</si>
  <si>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</si>
  <si>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</si>
  <si>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</si>
  <si>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SANTA CATARINA, GTO
Estado Analítico del Activo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</si>
</sst>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B29" sqref="B29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350438667.74999994</v>
      </c>
      <c r="C3" s="8">
        <f t="shared" ref="C3:F3" si="0">C4+C12</f>
        <v>608778475.39999998</v>
      </c>
      <c r="D3" s="8">
        <f t="shared" si="0"/>
        <v>583138576.38999999</v>
      </c>
      <c r="E3" s="8">
        <f t="shared" si="0"/>
        <v>376078566.75999999</v>
      </c>
      <c r="F3" s="8">
        <f t="shared" si="0"/>
        <v>25639899.010000002</v>
      </c>
    </row>
    <row r="4" spans="1:6" x14ac:dyDescent="0.2">
      <c r="A4" s="5" t="s">
        <v>4</v>
      </c>
      <c r="B4" s="8">
        <f>SUM(B5:B11)</f>
        <v>16568360.82</v>
      </c>
      <c r="C4" s="8">
        <f>SUM(C5:C11)</f>
        <v>569772806.56999993</v>
      </c>
      <c r="D4" s="8">
        <f>SUM(D5:D11)</f>
        <v>560250679.61000001</v>
      </c>
      <c r="E4" s="8">
        <f>SUM(E5:E11)</f>
        <v>26090487.779999986</v>
      </c>
      <c r="F4" s="8">
        <f>SUM(F5:F11)</f>
        <v>9522126.959999986</v>
      </c>
    </row>
    <row r="5" spans="1:6" x14ac:dyDescent="0.2">
      <c r="A5" s="6" t="s">
        <v>5</v>
      </c>
      <c r="B5" s="9">
        <v>8851233.1300000008</v>
      </c>
      <c r="C5" s="9">
        <v>386215989.81</v>
      </c>
      <c r="D5" s="9">
        <v>378973763.94</v>
      </c>
      <c r="E5" s="9">
        <f>B5+C5-D5</f>
        <v>16093459</v>
      </c>
      <c r="F5" s="9">
        <f t="shared" ref="F5:F11" si="1">E5-B5</f>
        <v>7242225.8699999992</v>
      </c>
    </row>
    <row r="6" spans="1:6" x14ac:dyDescent="0.2">
      <c r="A6" s="6" t="s">
        <v>6</v>
      </c>
      <c r="B6" s="9">
        <v>6729221.46</v>
      </c>
      <c r="C6" s="9">
        <v>175074067.97999999</v>
      </c>
      <c r="D6" s="9">
        <v>176629163.77000001</v>
      </c>
      <c r="E6" s="9">
        <f t="shared" ref="E6:E11" si="2">B6+C6-D6</f>
        <v>5174125.6699999869</v>
      </c>
      <c r="F6" s="9">
        <f t="shared" si="1"/>
        <v>-1555095.7900000131</v>
      </c>
    </row>
    <row r="7" spans="1:6" x14ac:dyDescent="0.2">
      <c r="A7" s="6" t="s">
        <v>7</v>
      </c>
      <c r="B7" s="9">
        <v>987906.23</v>
      </c>
      <c r="C7" s="9">
        <v>8482748.7799999993</v>
      </c>
      <c r="D7" s="9">
        <v>4647751.9000000004</v>
      </c>
      <c r="E7" s="9">
        <f t="shared" si="2"/>
        <v>4822903.1099999994</v>
      </c>
      <c r="F7" s="9">
        <f t="shared" si="1"/>
        <v>3834996.8799999994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333870306.92999995</v>
      </c>
      <c r="C12" s="8">
        <f>SUM(C13:C21)</f>
        <v>39005668.829999998</v>
      </c>
      <c r="D12" s="8">
        <f>SUM(D13:D21)</f>
        <v>22887896.780000001</v>
      </c>
      <c r="E12" s="8">
        <f>SUM(E13:E21)</f>
        <v>349988078.98000002</v>
      </c>
      <c r="F12" s="8">
        <f>SUM(F13:F21)</f>
        <v>16117772.050000016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266393.95</v>
      </c>
      <c r="C14" s="10">
        <v>0</v>
      </c>
      <c r="D14" s="10">
        <v>0</v>
      </c>
      <c r="E14" s="10">
        <f t="shared" ref="E14:E21" si="4">B14+C14-D14</f>
        <v>266393.95</v>
      </c>
      <c r="F14" s="10">
        <f t="shared" si="3"/>
        <v>0</v>
      </c>
    </row>
    <row r="15" spans="1:6" x14ac:dyDescent="0.2">
      <c r="A15" s="6" t="s">
        <v>13</v>
      </c>
      <c r="B15" s="10">
        <v>323827875.38999999</v>
      </c>
      <c r="C15" s="10">
        <v>36059645.729999997</v>
      </c>
      <c r="D15" s="10">
        <v>18892565.370000001</v>
      </c>
      <c r="E15" s="10">
        <f t="shared" si="4"/>
        <v>340994955.75</v>
      </c>
      <c r="F15" s="10">
        <f t="shared" si="3"/>
        <v>17167080.360000014</v>
      </c>
    </row>
    <row r="16" spans="1:6" x14ac:dyDescent="0.2">
      <c r="A16" s="6" t="s">
        <v>14</v>
      </c>
      <c r="B16" s="9">
        <v>32637032.379999999</v>
      </c>
      <c r="C16" s="9">
        <v>2946023.1</v>
      </c>
      <c r="D16" s="9">
        <v>1473011.55</v>
      </c>
      <c r="E16" s="9">
        <f t="shared" si="4"/>
        <v>34110043.93</v>
      </c>
      <c r="F16" s="9">
        <f t="shared" si="3"/>
        <v>1473011.5500000007</v>
      </c>
    </row>
    <row r="17" spans="1:6" x14ac:dyDescent="0.2">
      <c r="A17" s="6" t="s">
        <v>15</v>
      </c>
      <c r="B17" s="9">
        <v>453163.5</v>
      </c>
      <c r="C17" s="9">
        <v>0</v>
      </c>
      <c r="D17" s="9">
        <v>0</v>
      </c>
      <c r="E17" s="9">
        <f t="shared" si="4"/>
        <v>453163.5</v>
      </c>
      <c r="F17" s="9">
        <f t="shared" si="3"/>
        <v>0</v>
      </c>
    </row>
    <row r="18" spans="1:6" x14ac:dyDescent="0.2">
      <c r="A18" s="6" t="s">
        <v>16</v>
      </c>
      <c r="B18" s="9">
        <v>-24379152.539999999</v>
      </c>
      <c r="C18" s="9">
        <v>0</v>
      </c>
      <c r="D18" s="9">
        <v>2522319.86</v>
      </c>
      <c r="E18" s="9">
        <f t="shared" si="4"/>
        <v>-26901472.399999999</v>
      </c>
      <c r="F18" s="9">
        <f t="shared" si="3"/>
        <v>-2522319.8599999994</v>
      </c>
    </row>
    <row r="19" spans="1:6" x14ac:dyDescent="0.2">
      <c r="A19" s="6" t="s">
        <v>17</v>
      </c>
      <c r="B19" s="9">
        <v>1064994.25</v>
      </c>
      <c r="C19" s="9">
        <v>0</v>
      </c>
      <c r="D19" s="9">
        <v>0</v>
      </c>
      <c r="E19" s="9">
        <f t="shared" si="4"/>
        <v>1064994.25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2018-03-08T18:40:55Z</cp:lastPrinted>
  <dcterms:created xsi:type="dcterms:W3CDTF">2014-02-09T04:04:15Z</dcterms:created>
  <dcterms:modified xsi:type="dcterms:W3CDTF">2026-02-24T22:19:40Z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