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CC23B322-C4B6-48EE-8952-DF35DF52E9E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19" i="4" l="1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<sst xmlns="http://schemas.openxmlformats.org/spreadsheetml/2006/main" count="86" uniqueCount="41">
  <si>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</si>
  <si>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</si>
  <si>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</si>
  <si>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</si>
  <si>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</si>
  <si>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</si>
  <si>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</si>
  <si>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</si>
  <si>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</si>
  <si>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</si>
  <si>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</si>
  <si>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</si>
  <si>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</si>
  <si>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</si>
  <si>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</si>
  <si>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</si>
  <si>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</si>
  <si>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</si>
  <si>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</si>
  <si>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</si>
  <si>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</si>
  <si>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</si>
  <si>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</si>
  <si>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</si>
  <si>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</si>
  <si>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</si>
  <si>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</si>
  <si>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</si>
  <si>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</si>
  <si>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</si>
  <si>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</si>
  <si>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</si>
  <si>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</si>
  <si>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</si>
  <si>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</si>
  <si>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</si>
  <si>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</si>
  <si>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</si>
  <si>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</si>
  <si>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</si>
  <si>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Santa Catarina,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</si>
</sst>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3" fontId="4" fillId="0" borderId="8" xfId="23" applyNumberFormat="1" applyFont="1" applyBorder="1" applyAlignment="1" applyProtection="1">
      <alignment vertical="top"/>
      <protection locked="0"/>
    </xf>
    <xf numFmtId="3" fontId="4" fillId="0" borderId="10" xfId="23" applyNumberFormat="1" applyFont="1" applyBorder="1" applyAlignment="1" applyProtection="1">
      <alignment vertical="top"/>
      <protection locked="0"/>
    </xf>
    <xf numFmtId="3" fontId="4" fillId="0" borderId="9" xfId="23" applyNumberFormat="1" applyFont="1" applyBorder="1" applyAlignment="1" applyProtection="1">
      <alignment vertical="top"/>
      <protection locked="0"/>
    </xf>
    <xf numFmtId="3" fontId="8" fillId="0" borderId="3" xfId="23" applyNumberFormat="1" applyFont="1" applyBorder="1" applyAlignment="1" applyProtection="1">
      <alignment vertical="top"/>
      <protection locked="0"/>
    </xf>
    <xf numFmtId="3" fontId="8" fillId="0" borderId="5" xfId="23" applyNumberFormat="1" applyFont="1" applyBorder="1" applyAlignment="1" applyProtection="1">
      <alignment vertical="top"/>
      <protection locked="0"/>
    </xf>
    <xf numFmtId="3" fontId="8" fillId="0" borderId="8" xfId="23" applyNumberFormat="1" applyFont="1" applyBorder="1" applyAlignment="1" applyProtection="1">
      <alignment vertical="top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D2846966-EB26-447B-AB36-123088E3C925}"/>
    <cellStyle name="Millares 2 3" xfId="5" xr:uid="{00000000-0005-0000-0000-000004000000}"/>
    <cellStyle name="Millares 2 3 2" xfId="20" xr:uid="{805795E5-60ED-4172-8D81-91910AE2E659}"/>
    <cellStyle name="Millares 2 4" xfId="18" xr:uid="{64E563C3-C805-4358-86AC-F4F75C72485E}"/>
    <cellStyle name="Millares 3" xfId="6" xr:uid="{00000000-0005-0000-0000-000005000000}"/>
    <cellStyle name="Millares 3 2" xfId="21" xr:uid="{B9FFBBFB-40BC-43F5-81F6-E77B3EF24A13}"/>
    <cellStyle name="Moneda 2" xfId="7" xr:uid="{00000000-0005-0000-0000-000006000000}"/>
    <cellStyle name="Moneda 2 2" xfId="22" xr:uid="{A6C8431A-9D08-43AE-BE94-595C5372CEAF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6953A27D-F6A3-4569-8A13-DF5F9583A564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6D31F3D1-3BCF-40FA-A089-8687EB0D4648}"/>
    <cellStyle name="Normal 6 3" xfId="24" xr:uid="{F1DC9259-3455-4224-A686-074855410F5F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16" zoomScaleNormal="100" workbookViewId="0">
      <selection activeCell="B4" sqref="B4:G15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4" t="s">
        <v>40</v>
      </c>
      <c r="B1" s="35"/>
      <c r="C1" s="35"/>
      <c r="D1" s="35"/>
      <c r="E1" s="35"/>
      <c r="F1" s="35"/>
      <c r="G1" s="36"/>
    </row>
    <row r="2" spans="1:8" s="3" customFormat="1" x14ac:dyDescent="0.2">
      <c r="A2" s="24"/>
      <c r="B2" s="35" t="s">
        <v>36</v>
      </c>
      <c r="C2" s="35"/>
      <c r="D2" s="35"/>
      <c r="E2" s="35"/>
      <c r="F2" s="35"/>
      <c r="G2" s="38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39"/>
    </row>
    <row r="4" spans="1:8" x14ac:dyDescent="0.2">
      <c r="A4" s="19" t="s">
        <v>0</v>
      </c>
      <c r="B4" s="40">
        <v>0</v>
      </c>
      <c r="C4" s="40">
        <v>0</v>
      </c>
      <c r="D4" s="40">
        <v>0</v>
      </c>
      <c r="E4" s="40">
        <v>0</v>
      </c>
      <c r="F4" s="40">
        <v>0</v>
      </c>
      <c r="G4" s="40">
        <v>0</v>
      </c>
      <c r="H4" s="18" t="s">
        <v>20</v>
      </c>
    </row>
    <row r="5" spans="1:8" x14ac:dyDescent="0.2">
      <c r="A5" s="20" t="s">
        <v>1</v>
      </c>
      <c r="B5" s="41">
        <v>0</v>
      </c>
      <c r="C5" s="41">
        <v>0</v>
      </c>
      <c r="D5" s="41">
        <v>0</v>
      </c>
      <c r="E5" s="41">
        <v>0</v>
      </c>
      <c r="F5" s="41">
        <v>0</v>
      </c>
      <c r="G5" s="41">
        <v>0</v>
      </c>
      <c r="H5" s="18" t="s">
        <v>30</v>
      </c>
    </row>
    <row r="6" spans="1:8" x14ac:dyDescent="0.2">
      <c r="A6" s="19" t="s">
        <v>2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18" t="s">
        <v>21</v>
      </c>
    </row>
    <row r="7" spans="1:8" x14ac:dyDescent="0.2">
      <c r="A7" s="19" t="s">
        <v>3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  <c r="H7" s="18" t="s">
        <v>22</v>
      </c>
    </row>
    <row r="8" spans="1:8" x14ac:dyDescent="0.2">
      <c r="A8" s="19" t="s">
        <v>4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18" t="s">
        <v>23</v>
      </c>
    </row>
    <row r="9" spans="1:8" x14ac:dyDescent="0.2">
      <c r="A9" s="20" t="s">
        <v>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18" t="s">
        <v>24</v>
      </c>
    </row>
    <row r="10" spans="1:8" x14ac:dyDescent="0.2">
      <c r="A10" s="19" t="s">
        <v>13</v>
      </c>
      <c r="B10" s="41">
        <v>340000</v>
      </c>
      <c r="C10" s="41">
        <v>0</v>
      </c>
      <c r="D10" s="41">
        <v>340000</v>
      </c>
      <c r="E10" s="41">
        <v>189382.51</v>
      </c>
      <c r="F10" s="41">
        <v>189382.51</v>
      </c>
      <c r="G10" s="41">
        <v>-150617.49</v>
      </c>
      <c r="H10" s="18" t="s">
        <v>25</v>
      </c>
    </row>
    <row r="11" spans="1:8" ht="22.5" x14ac:dyDescent="0.2">
      <c r="A11" s="33" t="s">
        <v>35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18" t="s">
        <v>26</v>
      </c>
    </row>
    <row r="12" spans="1:8" ht="22.5" x14ac:dyDescent="0.2">
      <c r="A12" s="19" t="s">
        <v>14</v>
      </c>
      <c r="B12" s="41">
        <v>4800000</v>
      </c>
      <c r="C12" s="41">
        <v>842000</v>
      </c>
      <c r="D12" s="41">
        <v>5642000</v>
      </c>
      <c r="E12" s="41">
        <v>3242000</v>
      </c>
      <c r="F12" s="41">
        <v>3242000</v>
      </c>
      <c r="G12" s="41">
        <v>-1558000</v>
      </c>
      <c r="H12" s="18" t="s">
        <v>27</v>
      </c>
    </row>
    <row r="13" spans="1:8" x14ac:dyDescent="0.2">
      <c r="A13" s="19" t="s">
        <v>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18" t="s">
        <v>28</v>
      </c>
    </row>
    <row r="14" spans="1:8" x14ac:dyDescent="0.2">
      <c r="B14" s="42"/>
      <c r="C14" s="42"/>
      <c r="D14" s="42"/>
      <c r="E14" s="42"/>
      <c r="F14" s="42"/>
      <c r="G14" s="42"/>
      <c r="H14" s="18" t="s">
        <v>29</v>
      </c>
    </row>
    <row r="15" spans="1:8" x14ac:dyDescent="0.2">
      <c r="A15" s="7" t="s">
        <v>7</v>
      </c>
      <c r="B15" s="43">
        <v>5140000</v>
      </c>
      <c r="C15" s="43">
        <v>842000</v>
      </c>
      <c r="D15" s="43">
        <v>5982000</v>
      </c>
      <c r="E15" s="43">
        <v>3431382.51</v>
      </c>
      <c r="F15" s="44">
        <v>3431382.51</v>
      </c>
      <c r="G15" s="45">
        <v>-1708617.49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>
        <v>0</v>
      </c>
      <c r="G16" s="10">
        <v>0</v>
      </c>
      <c r="H16" s="18" t="s">
        <v>29</v>
      </c>
    </row>
    <row r="17" spans="1:8" ht="10.15" customHeight="1" x14ac:dyDescent="0.2">
      <c r="A17" s="26"/>
      <c r="B17" s="35" t="s">
        <v>36</v>
      </c>
      <c r="C17" s="35"/>
      <c r="D17" s="35"/>
      <c r="E17" s="35"/>
      <c r="F17" s="35"/>
      <c r="G17" s="38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39"/>
      <c r="H18" s="18" t="s">
        <v>29</v>
      </c>
    </row>
    <row r="19" spans="1:8" x14ac:dyDescent="0.2">
      <c r="A19" s="21" t="s">
        <v>15</v>
      </c>
      <c r="B19" s="30">
        <f t="shared" ref="B19:G19" si="0">SUM(B20+B21+B22+B23+B24+B25+B26+B27)</f>
        <v>0</v>
      </c>
      <c r="C19" s="30">
        <f t="shared" si="0"/>
        <v>0</v>
      </c>
      <c r="D19" s="30">
        <f t="shared" si="0"/>
        <v>0</v>
      </c>
      <c r="E19" s="30">
        <f t="shared" si="0"/>
        <v>0</v>
      </c>
      <c r="F19" s="30">
        <f t="shared" si="0"/>
        <v>0</v>
      </c>
      <c r="G19" s="30">
        <f t="shared" si="0"/>
        <v>0</v>
      </c>
      <c r="H19" s="18" t="s">
        <v>29</v>
      </c>
    </row>
    <row r="20" spans="1:8" x14ac:dyDescent="0.2">
      <c r="A20" s="22" t="s">
        <v>0</v>
      </c>
      <c r="B20" s="31">
        <v>0</v>
      </c>
      <c r="C20" s="31">
        <v>0</v>
      </c>
      <c r="D20" s="31">
        <f t="shared" ref="D20:D23" si="1">B20+C20</f>
        <v>0</v>
      </c>
      <c r="E20" s="31">
        <v>0</v>
      </c>
      <c r="F20" s="31">
        <v>0</v>
      </c>
      <c r="G20" s="31">
        <f t="shared" ref="G20:G23" si="2">F20-B20</f>
        <v>0</v>
      </c>
      <c r="H20" s="18" t="s">
        <v>20</v>
      </c>
    </row>
    <row r="21" spans="1:8" x14ac:dyDescent="0.2">
      <c r="A21" s="22" t="s">
        <v>1</v>
      </c>
      <c r="B21" s="31">
        <v>0</v>
      </c>
      <c r="C21" s="31">
        <v>0</v>
      </c>
      <c r="D21" s="31">
        <f t="shared" si="1"/>
        <v>0</v>
      </c>
      <c r="E21" s="31">
        <v>0</v>
      </c>
      <c r="F21" s="31">
        <v>0</v>
      </c>
      <c r="G21" s="31">
        <f t="shared" si="2"/>
        <v>0</v>
      </c>
      <c r="H21" s="18" t="s">
        <v>30</v>
      </c>
    </row>
    <row r="22" spans="1:8" x14ac:dyDescent="0.2">
      <c r="A22" s="22" t="s">
        <v>2</v>
      </c>
      <c r="B22" s="31">
        <v>0</v>
      </c>
      <c r="C22" s="31">
        <v>0</v>
      </c>
      <c r="D22" s="31">
        <f t="shared" si="1"/>
        <v>0</v>
      </c>
      <c r="E22" s="31">
        <v>0</v>
      </c>
      <c r="F22" s="31">
        <v>0</v>
      </c>
      <c r="G22" s="31">
        <f t="shared" si="2"/>
        <v>0</v>
      </c>
      <c r="H22" s="18" t="s">
        <v>21</v>
      </c>
    </row>
    <row r="23" spans="1:8" x14ac:dyDescent="0.2">
      <c r="A23" s="22" t="s">
        <v>3</v>
      </c>
      <c r="B23" s="31">
        <v>0</v>
      </c>
      <c r="C23" s="31">
        <v>0</v>
      </c>
      <c r="D23" s="31">
        <f t="shared" si="1"/>
        <v>0</v>
      </c>
      <c r="E23" s="31">
        <v>0</v>
      </c>
      <c r="F23" s="31">
        <v>0</v>
      </c>
      <c r="G23" s="31">
        <f t="shared" si="2"/>
        <v>0</v>
      </c>
      <c r="H23" s="18" t="s">
        <v>22</v>
      </c>
    </row>
    <row r="24" spans="1:8" x14ac:dyDescent="0.2">
      <c r="A24" s="22" t="s">
        <v>16</v>
      </c>
      <c r="B24" s="31">
        <v>0</v>
      </c>
      <c r="C24" s="31">
        <v>0</v>
      </c>
      <c r="D24" s="31">
        <f t="shared" ref="D24" si="3">B24+C24</f>
        <v>0</v>
      </c>
      <c r="E24" s="31">
        <v>0</v>
      </c>
      <c r="F24" s="31">
        <v>0</v>
      </c>
      <c r="G24" s="31">
        <f t="shared" ref="G24" si="4">F24-B24</f>
        <v>0</v>
      </c>
      <c r="H24" s="18" t="s">
        <v>23</v>
      </c>
    </row>
    <row r="25" spans="1:8" x14ac:dyDescent="0.2">
      <c r="A25" s="22" t="s">
        <v>17</v>
      </c>
      <c r="B25" s="31">
        <v>0</v>
      </c>
      <c r="C25" s="31">
        <v>0</v>
      </c>
      <c r="D25" s="31">
        <f t="shared" ref="D25:D27" si="5">B25+C25</f>
        <v>0</v>
      </c>
      <c r="E25" s="31">
        <v>0</v>
      </c>
      <c r="F25" s="31">
        <v>0</v>
      </c>
      <c r="G25" s="31">
        <f t="shared" ref="G25:G27" si="6">F25-B25</f>
        <v>0</v>
      </c>
      <c r="H25" s="18" t="s">
        <v>24</v>
      </c>
    </row>
    <row r="26" spans="1:8" ht="22.5" x14ac:dyDescent="0.2">
      <c r="A26" s="22" t="s">
        <v>35</v>
      </c>
      <c r="B26" s="31">
        <v>0</v>
      </c>
      <c r="C26" s="31">
        <v>0</v>
      </c>
      <c r="D26" s="31">
        <f t="shared" si="5"/>
        <v>0</v>
      </c>
      <c r="E26" s="31">
        <v>0</v>
      </c>
      <c r="F26" s="31">
        <v>0</v>
      </c>
      <c r="G26" s="31">
        <f t="shared" si="6"/>
        <v>0</v>
      </c>
      <c r="H26" s="18" t="s">
        <v>26</v>
      </c>
    </row>
    <row r="27" spans="1:8" ht="22.5" x14ac:dyDescent="0.2">
      <c r="A27" s="22" t="s">
        <v>14</v>
      </c>
      <c r="B27" s="31">
        <v>0</v>
      </c>
      <c r="C27" s="31">
        <v>0</v>
      </c>
      <c r="D27" s="31">
        <f t="shared" si="5"/>
        <v>0</v>
      </c>
      <c r="E27" s="31">
        <v>0</v>
      </c>
      <c r="F27" s="31">
        <v>0</v>
      </c>
      <c r="G27" s="31">
        <f t="shared" si="6"/>
        <v>0</v>
      </c>
      <c r="H27" s="18" t="s">
        <v>27</v>
      </c>
    </row>
    <row r="28" spans="1:8" x14ac:dyDescent="0.2">
      <c r="A28" s="8"/>
      <c r="B28" s="31"/>
      <c r="C28" s="31"/>
      <c r="D28" s="31"/>
      <c r="E28" s="31"/>
      <c r="F28" s="31"/>
      <c r="G28" s="31"/>
      <c r="H28" s="18" t="s">
        <v>29</v>
      </c>
    </row>
    <row r="29" spans="1:8" ht="41.25" customHeight="1" x14ac:dyDescent="0.2">
      <c r="A29" s="23" t="s">
        <v>39</v>
      </c>
      <c r="B29" s="32">
        <f t="shared" ref="B29:G29" si="7">SUM(B30:B33)</f>
        <v>5140000</v>
      </c>
      <c r="C29" s="32">
        <f t="shared" si="7"/>
        <v>842000</v>
      </c>
      <c r="D29" s="32">
        <f t="shared" si="7"/>
        <v>5982000</v>
      </c>
      <c r="E29" s="32">
        <f t="shared" si="7"/>
        <v>3431382.51</v>
      </c>
      <c r="F29" s="32">
        <f t="shared" si="7"/>
        <v>3431382.51</v>
      </c>
      <c r="G29" s="32">
        <f t="shared" si="7"/>
        <v>-1708617.49</v>
      </c>
      <c r="H29" s="18" t="s">
        <v>29</v>
      </c>
    </row>
    <row r="30" spans="1:8" x14ac:dyDescent="0.2">
      <c r="A30" s="22" t="s">
        <v>1</v>
      </c>
      <c r="B30" s="31">
        <v>0</v>
      </c>
      <c r="C30" s="31">
        <v>0</v>
      </c>
      <c r="D30" s="31">
        <f>B30+C30</f>
        <v>0</v>
      </c>
      <c r="E30" s="31">
        <v>0</v>
      </c>
      <c r="F30" s="31">
        <v>0</v>
      </c>
      <c r="G30" s="31">
        <f>F30-B30</f>
        <v>0</v>
      </c>
      <c r="H30" s="18" t="s">
        <v>30</v>
      </c>
    </row>
    <row r="31" spans="1:8" x14ac:dyDescent="0.2">
      <c r="A31" s="22" t="s">
        <v>4</v>
      </c>
      <c r="B31" s="31">
        <v>0</v>
      </c>
      <c r="C31" s="31">
        <v>0</v>
      </c>
      <c r="D31" s="31">
        <f>B31+C31</f>
        <v>0</v>
      </c>
      <c r="E31" s="31">
        <v>0</v>
      </c>
      <c r="F31" s="31">
        <v>0</v>
      </c>
      <c r="G31" s="31">
        <f t="shared" ref="G31:G32" si="8">F31-B31</f>
        <v>0</v>
      </c>
      <c r="H31" s="18" t="s">
        <v>23</v>
      </c>
    </row>
    <row r="32" spans="1:8" ht="22.5" x14ac:dyDescent="0.2">
      <c r="A32" s="22" t="s">
        <v>18</v>
      </c>
      <c r="B32" s="31">
        <v>340000</v>
      </c>
      <c r="C32" s="31">
        <v>0</v>
      </c>
      <c r="D32" s="31">
        <f>B32+C32</f>
        <v>340000</v>
      </c>
      <c r="E32" s="31">
        <v>189382.51</v>
      </c>
      <c r="F32" s="31">
        <v>189382.51</v>
      </c>
      <c r="G32" s="31">
        <f t="shared" si="8"/>
        <v>-150617.49</v>
      </c>
      <c r="H32" s="18" t="s">
        <v>25</v>
      </c>
    </row>
    <row r="33" spans="1:8" ht="22.5" x14ac:dyDescent="0.2">
      <c r="A33" s="22" t="s">
        <v>14</v>
      </c>
      <c r="B33" s="31">
        <v>4800000</v>
      </c>
      <c r="C33" s="31">
        <v>842000</v>
      </c>
      <c r="D33" s="31">
        <f>B33+C33</f>
        <v>5642000</v>
      </c>
      <c r="E33" s="31">
        <v>3242000</v>
      </c>
      <c r="F33" s="31">
        <v>3242000</v>
      </c>
      <c r="G33" s="31">
        <f t="shared" ref="G33" si="9">F33-B33</f>
        <v>-1558000</v>
      </c>
      <c r="H33" s="18" t="s">
        <v>27</v>
      </c>
    </row>
    <row r="34" spans="1:8" x14ac:dyDescent="0.2">
      <c r="A34" s="8"/>
      <c r="B34" s="31"/>
      <c r="C34" s="31"/>
      <c r="D34" s="31"/>
      <c r="E34" s="31"/>
      <c r="F34" s="31"/>
      <c r="G34" s="31"/>
      <c r="H34" s="18" t="s">
        <v>29</v>
      </c>
    </row>
    <row r="35" spans="1:8" x14ac:dyDescent="0.2">
      <c r="A35" s="21" t="s">
        <v>6</v>
      </c>
      <c r="B35" s="32">
        <f t="shared" ref="B35:G35" si="10">SUM(B36)</f>
        <v>0</v>
      </c>
      <c r="C35" s="32">
        <f t="shared" si="10"/>
        <v>0</v>
      </c>
      <c r="D35" s="32">
        <f t="shared" si="10"/>
        <v>0</v>
      </c>
      <c r="E35" s="32">
        <f t="shared" si="10"/>
        <v>0</v>
      </c>
      <c r="F35" s="32">
        <f t="shared" si="10"/>
        <v>0</v>
      </c>
      <c r="G35" s="32">
        <f t="shared" si="10"/>
        <v>0</v>
      </c>
      <c r="H35" s="18" t="s">
        <v>29</v>
      </c>
    </row>
    <row r="36" spans="1:8" x14ac:dyDescent="0.2">
      <c r="A36" s="22" t="s">
        <v>6</v>
      </c>
      <c r="B36" s="31">
        <v>0</v>
      </c>
      <c r="C36" s="31">
        <v>0</v>
      </c>
      <c r="D36" s="31">
        <f>B36+C36</f>
        <v>0</v>
      </c>
      <c r="E36" s="31">
        <v>0</v>
      </c>
      <c r="F36" s="31">
        <v>0</v>
      </c>
      <c r="G36" s="31">
        <f>F36-B36</f>
        <v>0</v>
      </c>
      <c r="H36" s="18" t="s">
        <v>28</v>
      </c>
    </row>
    <row r="37" spans="1:8" x14ac:dyDescent="0.2">
      <c r="A37" s="22"/>
      <c r="B37" s="31"/>
      <c r="C37" s="31"/>
      <c r="D37" s="31"/>
      <c r="E37" s="31"/>
      <c r="F37" s="31"/>
      <c r="G37" s="31"/>
      <c r="H37" s="18"/>
    </row>
    <row r="38" spans="1:8" x14ac:dyDescent="0.2">
      <c r="A38" s="9" t="s">
        <v>7</v>
      </c>
      <c r="B38" s="28">
        <f>SUM(B35+B29+B19)</f>
        <v>5140000</v>
      </c>
      <c r="C38" s="28">
        <f t="shared" ref="C38:G38" si="11">SUM(C35+C29+C19)</f>
        <v>842000</v>
      </c>
      <c r="D38" s="28">
        <f t="shared" si="11"/>
        <v>5982000</v>
      </c>
      <c r="E38" s="28">
        <f t="shared" si="11"/>
        <v>3431382.51</v>
      </c>
      <c r="F38" s="28">
        <f t="shared" si="11"/>
        <v>3431382.51</v>
      </c>
      <c r="G38" s="29">
        <f t="shared" si="11"/>
        <v>-1708617.49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>
        <v>0</v>
      </c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37" t="s">
        <v>34</v>
      </c>
      <c r="B43" s="37"/>
      <c r="C43" s="37"/>
      <c r="D43" s="37"/>
      <c r="E43" s="37"/>
      <c r="F43" s="37"/>
      <c r="G43" s="37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2019-04-05T21:16:20Z</cp:lastPrinted>
  <dcterms:created xsi:type="dcterms:W3CDTF">2012-12-11T20:48:19Z</dcterms:created>
  <dcterms:modified xsi:type="dcterms:W3CDTF">2026-07-23T23:32:43Z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