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Downloads\errores formatos 2do trimestre 2026\"/>
    </mc:Choice>
  </mc:AlternateContent>
  <xr:revisionPtr revIDLastSave="0" documentId="13_ncr:1_{79C2EECF-CA5A-4CB4-8A7C-2EE5357A3F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5" i="2" l="1"/>
  <c r="B65" i="2"/>
  <c r="C55" i="2"/>
  <c r="C54" i="2" s="1"/>
  <c r="B55" i="2"/>
  <c r="B54" i="2"/>
  <c r="C49" i="2"/>
  <c r="B49" i="2"/>
  <c r="C48" i="2"/>
  <c r="B48" i="2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C59" i="2" l="1"/>
  <c r="C61" i="2" s="1"/>
  <c r="B61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<sst xmlns="http://schemas.openxmlformats.org/spreadsheetml/2006/main" count="58" uniqueCount="50">
  <si>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</si>
  <si>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</si>
  <si>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</si>
  <si>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</si>
  <si>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</si>
  <si>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</si>
  <si>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</si>
  <si>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</si>
  <si>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</si>
  <si>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</si>
  <si>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</si>
  <si>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</si>
  <si>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</si>
  <si>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</si>
  <si>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</si>
  <si>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</si>
  <si>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</si>
  <si>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</si>
  <si>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</si>
  <si>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</si>
  <si>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</si>
  <si>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</si>
  <si>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</si>
  <si>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</si>
  <si>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</si>
  <si>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</si>
  <si>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</si>
  <si>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</si>
  <si>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</si>
  <si>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</si>
  <si>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</si>
  <si>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</si>
  <si>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</si>
  <si>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</si>
  <si>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</si>
  <si>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</si>
  <si>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</si>
  <si>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</si>
  <si>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</si>
  <si>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</si>
  <si>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</si>
  <si>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</si>
  <si>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</si>
  <si>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</si>
  <si>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</si>
  <si>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</si>
  <si>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</si>
  <si>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</si>
  <si>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</si>
  <si>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SANTA CATARINA, GTO.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</si>
</sst>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43" zoomScaleNormal="100" workbookViewId="0">
      <selection activeCell="B44" sqref="B44"/>
    </sheetView>
  </sheetViews>
  <sheetFormatPr baseColWidth="10" defaultColWidth="12" defaultRowHeight="10.199999999999999" x14ac:dyDescent="0.2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57360992.270000003</v>
      </c>
      <c r="C4" s="7">
        <f>SUM(C5:C14)</f>
        <v>117206313.54000001</v>
      </c>
    </row>
    <row r="5" spans="1:3" ht="11.25" customHeight="1" x14ac:dyDescent="0.2">
      <c r="A5" s="8" t="s">
        <v>3</v>
      </c>
      <c r="B5" s="9">
        <v>1691973.74</v>
      </c>
      <c r="C5" s="9">
        <v>1930648.94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1511814.94</v>
      </c>
      <c r="C8" s="9">
        <v>4212222.9800000004</v>
      </c>
    </row>
    <row r="9" spans="1:3" ht="11.25" customHeight="1" x14ac:dyDescent="0.2">
      <c r="A9" s="8" t="s">
        <v>7</v>
      </c>
      <c r="B9" s="9">
        <v>266153.28999999998</v>
      </c>
      <c r="C9" s="9">
        <v>2215941.34</v>
      </c>
    </row>
    <row r="10" spans="1:3" ht="11.25" customHeight="1" x14ac:dyDescent="0.2">
      <c r="A10" s="8" t="s">
        <v>8</v>
      </c>
      <c r="B10" s="9">
        <v>214143.48</v>
      </c>
      <c r="C10" s="9">
        <v>433786.22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0.399999999999999" x14ac:dyDescent="0.2">
      <c r="A12" s="8" t="s">
        <v>10</v>
      </c>
      <c r="B12" s="9">
        <v>53552909.68</v>
      </c>
      <c r="C12" s="9">
        <v>108119230.47</v>
      </c>
    </row>
    <row r="13" spans="1:3" ht="11.25" customHeight="1" x14ac:dyDescent="0.2">
      <c r="A13" s="8" t="s">
        <v>11</v>
      </c>
      <c r="B13" s="9">
        <v>123997.14</v>
      </c>
      <c r="C13" s="9">
        <v>294483.59000000003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41702779.330000006</v>
      </c>
      <c r="C16" s="7">
        <f>SUM(C17:C32)</f>
        <v>84853886.230000019</v>
      </c>
    </row>
    <row r="17" spans="1:3" ht="11.25" customHeight="1" x14ac:dyDescent="0.2">
      <c r="A17" s="8" t="s">
        <v>14</v>
      </c>
      <c r="B17" s="9">
        <v>16645864.380000001</v>
      </c>
      <c r="C17" s="9">
        <v>36806667.859999999</v>
      </c>
    </row>
    <row r="18" spans="1:3" ht="11.25" customHeight="1" x14ac:dyDescent="0.2">
      <c r="A18" s="8" t="s">
        <v>15</v>
      </c>
      <c r="B18" s="9">
        <v>3988318.5</v>
      </c>
      <c r="C18" s="9">
        <v>10585103.49</v>
      </c>
    </row>
    <row r="19" spans="1:3" ht="11.25" customHeight="1" x14ac:dyDescent="0.2">
      <c r="A19" s="8" t="s">
        <v>16</v>
      </c>
      <c r="B19" s="9">
        <v>11847230.41</v>
      </c>
      <c r="C19" s="9">
        <v>23388387.190000001</v>
      </c>
    </row>
    <row r="20" spans="1:3" ht="11.25" customHeight="1" x14ac:dyDescent="0.2">
      <c r="A20" s="8" t="s">
        <v>17</v>
      </c>
      <c r="B20" s="9">
        <v>342000</v>
      </c>
      <c r="C20" s="9">
        <v>0</v>
      </c>
    </row>
    <row r="21" spans="1:3" ht="11.25" customHeight="1" x14ac:dyDescent="0.2">
      <c r="A21" s="8" t="s">
        <v>18</v>
      </c>
      <c r="B21" s="9">
        <v>2400000</v>
      </c>
      <c r="C21" s="9">
        <v>4293859.4000000004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6474361.79</v>
      </c>
      <c r="C23" s="9">
        <v>9768320.0899999999</v>
      </c>
    </row>
    <row r="24" spans="1:3" ht="11.25" customHeight="1" x14ac:dyDescent="0.2">
      <c r="A24" s="8" t="s">
        <v>21</v>
      </c>
      <c r="B24" s="9">
        <v>5004.25</v>
      </c>
      <c r="C24" s="9">
        <v>11548.2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15658212.939999998</v>
      </c>
      <c r="C33" s="7">
        <f>C4-C16</f>
        <v>32352427.309999987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16486488.76</v>
      </c>
      <c r="C41" s="7">
        <f>SUM(C42:C44)</f>
        <v>18640091.91</v>
      </c>
    </row>
    <row r="42" spans="1:3" ht="11.25" customHeight="1" x14ac:dyDescent="0.2">
      <c r="A42" s="8" t="s">
        <v>32</v>
      </c>
      <c r="B42" s="9">
        <v>14525826.76</v>
      </c>
      <c r="C42" s="9">
        <v>17167080.359999999</v>
      </c>
    </row>
    <row r="43" spans="1:3" ht="11.25" customHeight="1" x14ac:dyDescent="0.2">
      <c r="A43" s="8" t="s">
        <v>33</v>
      </c>
      <c r="B43" s="9">
        <v>1960662</v>
      </c>
      <c r="C43" s="9">
        <v>1473011.55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-16486488.76</v>
      </c>
      <c r="C45" s="7">
        <f>C36-C41</f>
        <v>-18640091.91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SUM(B49+B52)</f>
        <v>2639276.25</v>
      </c>
      <c r="C48" s="7">
        <f>SUM(C49+C52)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2639276.25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SUM(B55+B58)</f>
        <v>0</v>
      </c>
      <c r="C54" s="7">
        <f>SUM(C55+C58)</f>
        <v>6470109.5299999993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2079144.44</v>
      </c>
    </row>
    <row r="56" spans="1:3" ht="11.25" customHeight="1" x14ac:dyDescent="0.2">
      <c r="A56" s="8" t="s">
        <v>39</v>
      </c>
      <c r="B56" s="9">
        <v>0</v>
      </c>
      <c r="C56" s="9">
        <v>2079144.44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4390965.09</v>
      </c>
    </row>
    <row r="59" spans="1:3" ht="11.25" customHeight="1" x14ac:dyDescent="0.2">
      <c r="A59" s="4" t="s">
        <v>44</v>
      </c>
      <c r="B59" s="7">
        <f>B48-B54</f>
        <v>2639276.25</v>
      </c>
      <c r="C59" s="7">
        <f>C48-C54</f>
        <v>-6470109.5299999993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B59+B45+B33</f>
        <v>1811000.4299999978</v>
      </c>
      <c r="C61" s="7">
        <f>C59+C45+C33</f>
        <v>7242225.8699999899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16093459</v>
      </c>
      <c r="C63" s="7">
        <v>8851233.1300000008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f>B61+B63</f>
        <v>17904459.43</v>
      </c>
      <c r="C65" s="7">
        <f>C61+C63</f>
        <v>16093458.999999991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JORGE LUIS MONTOYA</cp:lastModifiedBy>
  <cp:revision/>
  <dcterms:created xsi:type="dcterms:W3CDTF">2012-12-11T20:31:36Z</dcterms:created>
  <dcterms:modified xsi:type="dcterms:W3CDTF">2026-07-22T05:00:51Z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