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DO TRIMESTRE 2026\"/>
    </mc:Choice>
  </mc:AlternateContent>
  <xr:revisionPtr revIDLastSave="0" documentId="8_{09CB092F-DE84-4726-B1D4-9404AA7AC4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B3" i="2"/>
  <c r="D3" i="2"/>
  <c r="E12" i="2"/>
  <c r="F12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<sst xmlns="http://schemas.openxmlformats.org/spreadsheetml/2006/main" count="27" uniqueCount="27">
  <si>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</si>
  <si>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</si>
  <si>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</si>
  <si>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</si>
  <si>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</si>
  <si>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</si>
  <si>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</si>
  <si>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</si>
  <si>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</si>
  <si>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</si>
  <si>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</si>
  <si>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</si>
  <si>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</si>
  <si>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</si>
  <si>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</si>
  <si>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</si>
  <si>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</si>
  <si>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</si>
  <si>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</si>
  <si>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</si>
  <si>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</si>
  <si>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</si>
  <si>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</si>
  <si>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</si>
  <si>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</si>
  <si>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</si>
  <si>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SANTA CATARINA, GTO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</si>
</sst>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376078566.75999999</v>
      </c>
      <c r="C3" s="8">
        <f t="shared" ref="C3:F3" si="0">C4+C12</f>
        <v>178996541.75999999</v>
      </c>
      <c r="D3" s="8">
        <f t="shared" si="0"/>
        <v>165440918.28999999</v>
      </c>
      <c r="E3" s="8">
        <f t="shared" si="0"/>
        <v>389634190.23000002</v>
      </c>
      <c r="F3" s="8">
        <f t="shared" si="0"/>
        <v>13555623.470000044</v>
      </c>
    </row>
    <row r="4" spans="1:6" x14ac:dyDescent="0.2">
      <c r="A4" s="5" t="s">
        <v>4</v>
      </c>
      <c r="B4" s="8">
        <f>SUM(B5:B11)</f>
        <v>26090487.780000001</v>
      </c>
      <c r="C4" s="8">
        <f>SUM(C5:C11)</f>
        <v>134764788.16</v>
      </c>
      <c r="D4" s="8">
        <f>SUM(D5:D11)</f>
        <v>136426986.94</v>
      </c>
      <c r="E4" s="8">
        <f>SUM(E5:E11)</f>
        <v>24428288.999999993</v>
      </c>
      <c r="F4" s="8">
        <f>SUM(F5:F11)</f>
        <v>-1662198.7800000058</v>
      </c>
    </row>
    <row r="5" spans="1:6" x14ac:dyDescent="0.2">
      <c r="A5" s="6" t="s">
        <v>5</v>
      </c>
      <c r="B5" s="9">
        <v>16093459</v>
      </c>
      <c r="C5" s="9">
        <v>72817338.349999994</v>
      </c>
      <c r="D5" s="9">
        <v>71006337.920000002</v>
      </c>
      <c r="E5" s="9">
        <f>B5+C5-D5</f>
        <v>17904459.429999992</v>
      </c>
      <c r="F5" s="9">
        <f t="shared" ref="F5:F11" si="1">E5-B5</f>
        <v>1811000.4299999923</v>
      </c>
    </row>
    <row r="6" spans="1:6" x14ac:dyDescent="0.2">
      <c r="A6" s="6" t="s">
        <v>6</v>
      </c>
      <c r="B6" s="9">
        <v>5174125.67</v>
      </c>
      <c r="C6" s="9">
        <v>59906184.82</v>
      </c>
      <c r="D6" s="9">
        <v>59300859.82</v>
      </c>
      <c r="E6" s="9">
        <f t="shared" ref="E6:E11" si="2">B6+C6-D6</f>
        <v>5779450.6700000018</v>
      </c>
      <c r="F6" s="9">
        <f t="shared" si="1"/>
        <v>605325.00000000186</v>
      </c>
    </row>
    <row r="7" spans="1:6" x14ac:dyDescent="0.2">
      <c r="A7" s="6" t="s">
        <v>7</v>
      </c>
      <c r="B7" s="9">
        <v>4822903.1100000003</v>
      </c>
      <c r="C7" s="9">
        <v>2041264.99</v>
      </c>
      <c r="D7" s="9">
        <v>6119789.2000000002</v>
      </c>
      <c r="E7" s="9">
        <f t="shared" si="2"/>
        <v>744378.90000000037</v>
      </c>
      <c r="F7" s="9">
        <f t="shared" si="1"/>
        <v>-4078524.21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349988078.98000002</v>
      </c>
      <c r="C12" s="8">
        <f>SUM(C13:C21)</f>
        <v>44231753.600000001</v>
      </c>
      <c r="D12" s="8">
        <f>SUM(D13:D21)</f>
        <v>29013931.350000001</v>
      </c>
      <c r="E12" s="8">
        <f>SUM(E13:E21)</f>
        <v>365205901.23000002</v>
      </c>
      <c r="F12" s="8">
        <f>SUM(F13:F21)</f>
        <v>15217822.250000048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266393.95</v>
      </c>
      <c r="C14" s="10">
        <v>0</v>
      </c>
      <c r="D14" s="10">
        <v>0</v>
      </c>
      <c r="E14" s="10">
        <f t="shared" ref="E14:E21" si="4">B14+C14-D14</f>
        <v>266393.95</v>
      </c>
      <c r="F14" s="10">
        <f t="shared" si="3"/>
        <v>0</v>
      </c>
    </row>
    <row r="15" spans="1:6" x14ac:dyDescent="0.2">
      <c r="A15" s="6" t="s">
        <v>13</v>
      </c>
      <c r="B15" s="10">
        <v>340994955.75</v>
      </c>
      <c r="C15" s="10">
        <v>36975923.600000001</v>
      </c>
      <c r="D15" s="10">
        <v>22450096.84</v>
      </c>
      <c r="E15" s="10">
        <f t="shared" si="4"/>
        <v>355520782.51000005</v>
      </c>
      <c r="F15" s="10">
        <f t="shared" si="3"/>
        <v>14525826.76000005</v>
      </c>
    </row>
    <row r="16" spans="1:6" x14ac:dyDescent="0.2">
      <c r="A16" s="6" t="s">
        <v>14</v>
      </c>
      <c r="B16" s="9">
        <v>34110043.93</v>
      </c>
      <c r="C16" s="9">
        <v>7044654</v>
      </c>
      <c r="D16" s="9">
        <v>5083992</v>
      </c>
      <c r="E16" s="9">
        <f t="shared" si="4"/>
        <v>36070705.93</v>
      </c>
      <c r="F16" s="9">
        <f t="shared" si="3"/>
        <v>1960662</v>
      </c>
    </row>
    <row r="17" spans="1:6" x14ac:dyDescent="0.2">
      <c r="A17" s="6" t="s">
        <v>15</v>
      </c>
      <c r="B17" s="9">
        <v>453163.5</v>
      </c>
      <c r="C17" s="9">
        <v>211176</v>
      </c>
      <c r="D17" s="9">
        <v>105588</v>
      </c>
      <c r="E17" s="9">
        <f t="shared" si="4"/>
        <v>558751.5</v>
      </c>
      <c r="F17" s="9">
        <f t="shared" si="3"/>
        <v>105588</v>
      </c>
    </row>
    <row r="18" spans="1:6" x14ac:dyDescent="0.2">
      <c r="A18" s="6" t="s">
        <v>16</v>
      </c>
      <c r="B18" s="9">
        <v>-26901472.399999999</v>
      </c>
      <c r="C18" s="9">
        <v>0</v>
      </c>
      <c r="D18" s="9">
        <v>1374254.51</v>
      </c>
      <c r="E18" s="9">
        <f t="shared" si="4"/>
        <v>-28275726.91</v>
      </c>
      <c r="F18" s="9">
        <f t="shared" si="3"/>
        <v>-1374254.5100000016</v>
      </c>
    </row>
    <row r="19" spans="1:6" x14ac:dyDescent="0.2">
      <c r="A19" s="6" t="s">
        <v>17</v>
      </c>
      <c r="B19" s="9">
        <v>1064994.25</v>
      </c>
      <c r="C19" s="9">
        <v>0</v>
      </c>
      <c r="D19" s="9">
        <v>0</v>
      </c>
      <c r="E19" s="9">
        <f t="shared" si="4"/>
        <v>1064994.25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2018-03-08T18:40:55Z</cp:lastPrinted>
  <dcterms:created xsi:type="dcterms:W3CDTF">2014-02-09T04:04:15Z</dcterms:created>
  <dcterms:modified xsi:type="dcterms:W3CDTF">2026-07-20T17:37:18Z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